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A:\Documents\Godišnji izvještaji\2023\FI 2023\"/>
    </mc:Choice>
  </mc:AlternateContent>
  <xr:revisionPtr revIDLastSave="0" documentId="8_{9CE77787-B7DA-42A8-80C4-695955967F9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2730" yWindow="0" windowWidth="13800" windowHeight="1740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2" i="9"/>
  <c r="F291" i="9"/>
  <c r="H290" i="9"/>
  <c r="G290" i="9"/>
  <c r="E290" i="9" s="1"/>
  <c r="B290" i="9" s="1"/>
  <c r="F290" i="9"/>
  <c r="F289" i="9"/>
  <c r="H288" i="9"/>
  <c r="G288" i="9"/>
  <c r="F288" i="9"/>
  <c r="E288" i="9"/>
  <c r="B288" i="9" s="1"/>
  <c r="F287" i="9"/>
  <c r="F286" i="9"/>
  <c r="H285" i="9"/>
  <c r="G285" i="9"/>
  <c r="F285" i="9"/>
  <c r="H284" i="9"/>
  <c r="G284" i="9"/>
  <c r="E284" i="9" s="1"/>
  <c r="B284" i="9" s="1"/>
  <c r="F284" i="9"/>
  <c r="H283" i="9"/>
  <c r="E283" i="9" s="1"/>
  <c r="B283" i="9" s="1"/>
  <c r="G283" i="9"/>
  <c r="F283" i="9"/>
  <c r="F282" i="9"/>
  <c r="H281" i="9"/>
  <c r="G281" i="9"/>
  <c r="E281" i="9" s="1"/>
  <c r="B281" i="9" s="1"/>
  <c r="F281" i="9"/>
  <c r="H280" i="9"/>
  <c r="G280" i="9"/>
  <c r="E280" i="9" s="1"/>
  <c r="B280" i="9" s="1"/>
  <c r="F280" i="9"/>
  <c r="H279" i="9"/>
  <c r="G279" i="9"/>
  <c r="E279" i="9" s="1"/>
  <c r="B279" i="9" s="1"/>
  <c r="F279" i="9"/>
  <c r="F278" i="9"/>
  <c r="F277" i="9"/>
  <c r="F276" i="9"/>
  <c r="F274" i="9"/>
  <c r="L273" i="9"/>
  <c r="F273" i="9" s="1"/>
  <c r="H273" i="9"/>
  <c r="I272" i="9"/>
  <c r="H272" i="9"/>
  <c r="F272" i="9"/>
  <c r="E271" i="9"/>
  <c r="M270" i="9"/>
  <c r="L270" i="9"/>
  <c r="F270" i="9" s="1"/>
  <c r="E270" i="9"/>
  <c r="B270" i="9" s="1"/>
  <c r="M269" i="9"/>
  <c r="L269" i="9"/>
  <c r="F269" i="9"/>
  <c r="B269" i="9" s="1"/>
  <c r="E269" i="9"/>
  <c r="M268" i="9"/>
  <c r="L268" i="9"/>
  <c r="F268" i="9" s="1"/>
  <c r="E268" i="9"/>
  <c r="B268" i="9" s="1"/>
  <c r="M267" i="9"/>
  <c r="L267" i="9"/>
  <c r="F267" i="9"/>
  <c r="B267" i="9" s="1"/>
  <c r="E267" i="9"/>
  <c r="M266" i="9"/>
  <c r="L266" i="9"/>
  <c r="F266" i="9" s="1"/>
  <c r="E266" i="9"/>
  <c r="B266" i="9" s="1"/>
  <c r="M265" i="9"/>
  <c r="L265" i="9"/>
  <c r="F265" i="9"/>
  <c r="B265" i="9" s="1"/>
  <c r="E265" i="9"/>
  <c r="M264" i="9"/>
  <c r="L264" i="9"/>
  <c r="F264" i="9" s="1"/>
  <c r="E264" i="9"/>
  <c r="B264" i="9" s="1"/>
  <c r="M263" i="9"/>
  <c r="L263" i="9"/>
  <c r="F263" i="9"/>
  <c r="B263" i="9" s="1"/>
  <c r="E263" i="9"/>
  <c r="M262" i="9"/>
  <c r="L262" i="9"/>
  <c r="F262" i="9" s="1"/>
  <c r="E262" i="9"/>
  <c r="B262" i="9" s="1"/>
  <c r="M261" i="9"/>
  <c r="L261" i="9"/>
  <c r="F261" i="9"/>
  <c r="B261" i="9" s="1"/>
  <c r="E261" i="9"/>
  <c r="M260" i="9"/>
  <c r="L260" i="9"/>
  <c r="F260" i="9" s="1"/>
  <c r="E260" i="9"/>
  <c r="B260" i="9" s="1"/>
  <c r="M259" i="9"/>
  <c r="L259" i="9"/>
  <c r="F259" i="9"/>
  <c r="B259" i="9" s="1"/>
  <c r="E259" i="9"/>
  <c r="M258" i="9"/>
  <c r="L258" i="9"/>
  <c r="F258" i="9" s="1"/>
  <c r="E258" i="9"/>
  <c r="B258" i="9" s="1"/>
  <c r="M257" i="9"/>
  <c r="L257" i="9"/>
  <c r="F257" i="9"/>
  <c r="B257" i="9" s="1"/>
  <c r="E257" i="9"/>
  <c r="M256" i="9"/>
  <c r="L256" i="9"/>
  <c r="F256" i="9" s="1"/>
  <c r="E256" i="9"/>
  <c r="B256" i="9" s="1"/>
  <c r="M255" i="9"/>
  <c r="L255" i="9"/>
  <c r="F255" i="9"/>
  <c r="B255" i="9" s="1"/>
  <c r="E255" i="9"/>
  <c r="M254" i="9"/>
  <c r="L254" i="9"/>
  <c r="F254" i="9" s="1"/>
  <c r="E254" i="9"/>
  <c r="B254" i="9" s="1"/>
  <c r="M253" i="9"/>
  <c r="L253" i="9"/>
  <c r="F253" i="9"/>
  <c r="B253" i="9" s="1"/>
  <c r="E253" i="9"/>
  <c r="M252" i="9"/>
  <c r="L252" i="9"/>
  <c r="F252" i="9" s="1"/>
  <c r="E252" i="9"/>
  <c r="B252" i="9" s="1"/>
  <c r="M251" i="9"/>
  <c r="L251" i="9"/>
  <c r="F251" i="9"/>
  <c r="B251" i="9" s="1"/>
  <c r="E251" i="9"/>
  <c r="M250" i="9"/>
  <c r="L250" i="9"/>
  <c r="F250" i="9" s="1"/>
  <c r="E250" i="9"/>
  <c r="B250" i="9" s="1"/>
  <c r="M249" i="9"/>
  <c r="L249" i="9"/>
  <c r="F249" i="9"/>
  <c r="B249" i="9" s="1"/>
  <c r="E249" i="9"/>
  <c r="M248" i="9"/>
  <c r="L248" i="9"/>
  <c r="F248" i="9" s="1"/>
  <c r="E248" i="9"/>
  <c r="B248" i="9" s="1"/>
  <c r="M247" i="9"/>
  <c r="L247" i="9"/>
  <c r="F247" i="9"/>
  <c r="B247" i="9" s="1"/>
  <c r="E247" i="9"/>
  <c r="M246" i="9"/>
  <c r="L246" i="9"/>
  <c r="F246" i="9" s="1"/>
  <c r="E246" i="9"/>
  <c r="B246" i="9" s="1"/>
  <c r="M245" i="9"/>
  <c r="L245" i="9"/>
  <c r="F245" i="9"/>
  <c r="B245" i="9" s="1"/>
  <c r="E245" i="9"/>
  <c r="M244" i="9"/>
  <c r="L244" i="9"/>
  <c r="F244" i="9" s="1"/>
  <c r="E244" i="9"/>
  <c r="B244" i="9" s="1"/>
  <c r="M243" i="9"/>
  <c r="L243" i="9"/>
  <c r="F243" i="9"/>
  <c r="B243" i="9" s="1"/>
  <c r="E243" i="9"/>
  <c r="M242" i="9"/>
  <c r="L242" i="9"/>
  <c r="F242" i="9" s="1"/>
  <c r="E242" i="9"/>
  <c r="B242" i="9" s="1"/>
  <c r="M241" i="9"/>
  <c r="L241" i="9"/>
  <c r="F241" i="9"/>
  <c r="B241" i="9" s="1"/>
  <c r="E241" i="9"/>
  <c r="M240" i="9"/>
  <c r="L240" i="9"/>
  <c r="F240" i="9" s="1"/>
  <c r="E240" i="9"/>
  <c r="B240" i="9" s="1"/>
  <c r="M239" i="9"/>
  <c r="L239" i="9"/>
  <c r="F239" i="9"/>
  <c r="B239" i="9" s="1"/>
  <c r="E239" i="9"/>
  <c r="M238" i="9"/>
  <c r="L238" i="9"/>
  <c r="F238" i="9" s="1"/>
  <c r="E238" i="9"/>
  <c r="B238" i="9" s="1"/>
  <c r="M237" i="9"/>
  <c r="L237" i="9"/>
  <c r="F237" i="9"/>
  <c r="B237" i="9" s="1"/>
  <c r="E237" i="9"/>
  <c r="M236" i="9"/>
  <c r="L236" i="9"/>
  <c r="F236" i="9" s="1"/>
  <c r="E236" i="9"/>
  <c r="B236" i="9" s="1"/>
  <c r="M235" i="9"/>
  <c r="L235" i="9"/>
  <c r="F235" i="9"/>
  <c r="B235" i="9" s="1"/>
  <c r="E235" i="9"/>
  <c r="M234" i="9"/>
  <c r="L234" i="9"/>
  <c r="F234" i="9" s="1"/>
  <c r="E234" i="9"/>
  <c r="B234" i="9" s="1"/>
  <c r="M233" i="9"/>
  <c r="L233" i="9"/>
  <c r="F233" i="9"/>
  <c r="B233" i="9" s="1"/>
  <c r="E233" i="9"/>
  <c r="M232" i="9"/>
  <c r="L232" i="9"/>
  <c r="F232" i="9" s="1"/>
  <c r="E232" i="9"/>
  <c r="B232" i="9" s="1"/>
  <c r="M231" i="9"/>
  <c r="L231" i="9"/>
  <c r="F231" i="9"/>
  <c r="B231" i="9" s="1"/>
  <c r="E231" i="9"/>
  <c r="M230" i="9"/>
  <c r="L230" i="9"/>
  <c r="F230" i="9" s="1"/>
  <c r="E230" i="9"/>
  <c r="B230" i="9" s="1"/>
  <c r="M229" i="9"/>
  <c r="L229" i="9"/>
  <c r="F229" i="9"/>
  <c r="B229" i="9" s="1"/>
  <c r="E229" i="9"/>
  <c r="M228" i="9"/>
  <c r="L228" i="9"/>
  <c r="F228" i="9" s="1"/>
  <c r="E228" i="9"/>
  <c r="B228" i="9" s="1"/>
  <c r="M227" i="9"/>
  <c r="L227" i="9"/>
  <c r="F227" i="9"/>
  <c r="B227" i="9" s="1"/>
  <c r="E227" i="9"/>
  <c r="M226" i="9"/>
  <c r="L226" i="9"/>
  <c r="F226" i="9" s="1"/>
  <c r="E226" i="9"/>
  <c r="B226" i="9" s="1"/>
  <c r="M225" i="9"/>
  <c r="L225" i="9"/>
  <c r="F225" i="9"/>
  <c r="B225" i="9" s="1"/>
  <c r="E225" i="9"/>
  <c r="M224" i="9"/>
  <c r="L224" i="9"/>
  <c r="F224" i="9" s="1"/>
  <c r="E224" i="9"/>
  <c r="B224" i="9" s="1"/>
  <c r="M223" i="9"/>
  <c r="L223" i="9"/>
  <c r="F223" i="9"/>
  <c r="B223" i="9" s="1"/>
  <c r="E223" i="9"/>
  <c r="M222" i="9"/>
  <c r="L222" i="9"/>
  <c r="F222" i="9" s="1"/>
  <c r="E222" i="9"/>
  <c r="B222" i="9" s="1"/>
  <c r="M221" i="9"/>
  <c r="F221" i="9" s="1"/>
  <c r="B221" i="9" s="1"/>
  <c r="L221" i="9"/>
  <c r="E221" i="9"/>
  <c r="M220" i="9"/>
  <c r="L220" i="9"/>
  <c r="E220" i="9"/>
  <c r="M219" i="9"/>
  <c r="F219" i="9" s="1"/>
  <c r="B219" i="9" s="1"/>
  <c r="L219" i="9"/>
  <c r="E219" i="9"/>
  <c r="M218" i="9"/>
  <c r="L218" i="9"/>
  <c r="E218" i="9"/>
  <c r="M217" i="9"/>
  <c r="F217" i="9" s="1"/>
  <c r="B217" i="9" s="1"/>
  <c r="L217" i="9"/>
  <c r="E217" i="9"/>
  <c r="M216" i="9"/>
  <c r="L216" i="9"/>
  <c r="F216" i="9" s="1"/>
  <c r="E216" i="9"/>
  <c r="M215" i="9"/>
  <c r="L215" i="9"/>
  <c r="F215" i="9"/>
  <c r="B215" i="9" s="1"/>
  <c r="E215" i="9"/>
  <c r="M214" i="9"/>
  <c r="L214" i="9"/>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F158" i="9"/>
  <c r="E158" i="9"/>
  <c r="H157" i="9"/>
  <c r="G157" i="9"/>
  <c r="E157" i="9" s="1"/>
  <c r="F157" i="9"/>
  <c r="H156" i="9"/>
  <c r="G156" i="9"/>
  <c r="F156" i="9"/>
  <c r="H155" i="9"/>
  <c r="G155" i="9"/>
  <c r="F155" i="9"/>
  <c r="E155" i="9"/>
  <c r="B155" i="9" s="1"/>
  <c r="H154" i="9"/>
  <c r="G154" i="9"/>
  <c r="F154" i="9"/>
  <c r="E154" i="9"/>
  <c r="H153" i="9"/>
  <c r="G153" i="9"/>
  <c r="E153" i="9" s="1"/>
  <c r="F153" i="9"/>
  <c r="H152" i="9"/>
  <c r="G152" i="9"/>
  <c r="F152" i="9"/>
  <c r="H151" i="9"/>
  <c r="G151" i="9"/>
  <c r="F151" i="9"/>
  <c r="E151" i="9"/>
  <c r="B151" i="9" s="1"/>
  <c r="H150" i="9"/>
  <c r="G150" i="9"/>
  <c r="F150" i="9"/>
  <c r="E150" i="9"/>
  <c r="H149" i="9"/>
  <c r="G149" i="9"/>
  <c r="E149" i="9" s="1"/>
  <c r="F149" i="9"/>
  <c r="H148" i="9"/>
  <c r="G148" i="9"/>
  <c r="F148" i="9"/>
  <c r="H147" i="9"/>
  <c r="G147" i="9"/>
  <c r="F147" i="9"/>
  <c r="E147" i="9"/>
  <c r="B147" i="9" s="1"/>
  <c r="H146" i="9"/>
  <c r="G146" i="9"/>
  <c r="F146" i="9"/>
  <c r="E146" i="9"/>
  <c r="H145" i="9"/>
  <c r="G145" i="9"/>
  <c r="E145" i="9" s="1"/>
  <c r="F145" i="9"/>
  <c r="H144" i="9"/>
  <c r="G144" i="9"/>
  <c r="F144" i="9"/>
  <c r="H143" i="9"/>
  <c r="G143" i="9"/>
  <c r="F143" i="9"/>
  <c r="E143" i="9"/>
  <c r="B143" i="9" s="1"/>
  <c r="F142" i="9"/>
  <c r="H141" i="9"/>
  <c r="G141" i="9"/>
  <c r="E141" i="9" s="1"/>
  <c r="B141" i="9" s="1"/>
  <c r="F141" i="9"/>
  <c r="H140" i="9"/>
  <c r="G140" i="9"/>
  <c r="E140" i="9" s="1"/>
  <c r="B140" i="9" s="1"/>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B127" i="9" s="1"/>
  <c r="G127" i="9"/>
  <c r="F127" i="9"/>
  <c r="H126" i="9"/>
  <c r="E126" i="9" s="1"/>
  <c r="G126" i="9"/>
  <c r="F126" i="9"/>
  <c r="B126" i="9"/>
  <c r="H125" i="9"/>
  <c r="G125" i="9"/>
  <c r="F125" i="9"/>
  <c r="E125" i="9"/>
  <c r="B125" i="9" s="1"/>
  <c r="H124" i="9"/>
  <c r="G124" i="9"/>
  <c r="F124" i="9"/>
  <c r="H123" i="9"/>
  <c r="G123" i="9"/>
  <c r="F123" i="9"/>
  <c r="E123" i="9"/>
  <c r="B123" i="9" s="1"/>
  <c r="H122" i="9"/>
  <c r="G122" i="9"/>
  <c r="F122" i="9"/>
  <c r="E122" i="9"/>
  <c r="B122" i="9" s="1"/>
  <c r="H121" i="9"/>
  <c r="G121" i="9"/>
  <c r="E121" i="9" s="1"/>
  <c r="B121" i="9" s="1"/>
  <c r="F121" i="9"/>
  <c r="H120" i="9"/>
  <c r="G120" i="9"/>
  <c r="E120" i="9" s="1"/>
  <c r="B120" i="9" s="1"/>
  <c r="F120" i="9"/>
  <c r="H119" i="9"/>
  <c r="G119" i="9"/>
  <c r="E119" i="9" s="1"/>
  <c r="B119" i="9" s="1"/>
  <c r="F119" i="9"/>
  <c r="H118" i="9"/>
  <c r="E118" i="9" s="1"/>
  <c r="G118" i="9"/>
  <c r="F118" i="9"/>
  <c r="B118" i="9"/>
  <c r="H117" i="9"/>
  <c r="G117" i="9"/>
  <c r="F117" i="9"/>
  <c r="E117" i="9"/>
  <c r="B117" i="9" s="1"/>
  <c r="H116" i="9"/>
  <c r="G116" i="9"/>
  <c r="F116" i="9"/>
  <c r="H115" i="9"/>
  <c r="G115" i="9"/>
  <c r="F115" i="9"/>
  <c r="E115" i="9"/>
  <c r="B115" i="9" s="1"/>
  <c r="H114" i="9"/>
  <c r="G114" i="9"/>
  <c r="F114" i="9"/>
  <c r="E114" i="9"/>
  <c r="H113" i="9"/>
  <c r="G113" i="9"/>
  <c r="E113" i="9" s="1"/>
  <c r="B113" i="9" s="1"/>
  <c r="F113" i="9"/>
  <c r="H112" i="9"/>
  <c r="G112" i="9"/>
  <c r="E112" i="9" s="1"/>
  <c r="B112" i="9" s="1"/>
  <c r="F112" i="9"/>
  <c r="H111" i="9"/>
  <c r="G111" i="9"/>
  <c r="E111" i="9" s="1"/>
  <c r="B111" i="9" s="1"/>
  <c r="F111" i="9"/>
  <c r="H110" i="9"/>
  <c r="E110" i="9" s="1"/>
  <c r="B110" i="9" s="1"/>
  <c r="G110" i="9"/>
  <c r="F110" i="9"/>
  <c r="H109" i="9"/>
  <c r="G109" i="9"/>
  <c r="F109" i="9"/>
  <c r="E109" i="9"/>
  <c r="B109" i="9" s="1"/>
  <c r="H108" i="9"/>
  <c r="G108" i="9"/>
  <c r="F108" i="9"/>
  <c r="H107" i="9"/>
  <c r="G107" i="9"/>
  <c r="F107" i="9"/>
  <c r="E107" i="9"/>
  <c r="B107" i="9" s="1"/>
  <c r="H106" i="9"/>
  <c r="G106" i="9"/>
  <c r="F106" i="9"/>
  <c r="E106" i="9"/>
  <c r="H105" i="9"/>
  <c r="G105" i="9"/>
  <c r="E105" i="9" s="1"/>
  <c r="B105" i="9" s="1"/>
  <c r="F105" i="9"/>
  <c r="H104" i="9"/>
  <c r="G104" i="9"/>
  <c r="E104" i="9" s="1"/>
  <c r="B104" i="9" s="1"/>
  <c r="F104" i="9"/>
  <c r="H103" i="9"/>
  <c r="G103" i="9"/>
  <c r="E103" i="9" s="1"/>
  <c r="B103" i="9" s="1"/>
  <c r="F103" i="9"/>
  <c r="H102" i="9"/>
  <c r="E102" i="9" s="1"/>
  <c r="B102" i="9" s="1"/>
  <c r="G102" i="9"/>
  <c r="F102" i="9"/>
  <c r="H101" i="9"/>
  <c r="G101" i="9"/>
  <c r="F101" i="9"/>
  <c r="E101" i="9"/>
  <c r="B101" i="9" s="1"/>
  <c r="H100" i="9"/>
  <c r="G100" i="9"/>
  <c r="F100" i="9"/>
  <c r="H99" i="9"/>
  <c r="G99" i="9"/>
  <c r="F99" i="9"/>
  <c r="E99" i="9"/>
  <c r="B99" i="9" s="1"/>
  <c r="H98" i="9"/>
  <c r="G98" i="9"/>
  <c r="F98" i="9"/>
  <c r="E98" i="9"/>
  <c r="B98" i="9" s="1"/>
  <c r="H97" i="9"/>
  <c r="G97" i="9"/>
  <c r="E97" i="9" s="1"/>
  <c r="B97" i="9" s="1"/>
  <c r="F97" i="9"/>
  <c r="H96" i="9"/>
  <c r="G96" i="9"/>
  <c r="E96" i="9" s="1"/>
  <c r="B96" i="9" s="1"/>
  <c r="F96" i="9"/>
  <c r="H95" i="9"/>
  <c r="G95" i="9"/>
  <c r="E95" i="9" s="1"/>
  <c r="B95" i="9" s="1"/>
  <c r="F95" i="9"/>
  <c r="H94" i="9"/>
  <c r="E94" i="9" s="1"/>
  <c r="G94" i="9"/>
  <c r="F94" i="9"/>
  <c r="B94" i="9"/>
  <c r="H93" i="9"/>
  <c r="G93" i="9"/>
  <c r="F93" i="9"/>
  <c r="E93" i="9"/>
  <c r="B93" i="9" s="1"/>
  <c r="H92" i="9"/>
  <c r="G92" i="9"/>
  <c r="F92" i="9"/>
  <c r="H91" i="9"/>
  <c r="G91" i="9"/>
  <c r="F91" i="9"/>
  <c r="E91" i="9"/>
  <c r="B91" i="9" s="1"/>
  <c r="H90" i="9"/>
  <c r="G90" i="9"/>
  <c r="F90" i="9"/>
  <c r="E90" i="9"/>
  <c r="B90" i="9" s="1"/>
  <c r="H89" i="9"/>
  <c r="G89" i="9"/>
  <c r="E89" i="9" s="1"/>
  <c r="B89" i="9" s="1"/>
  <c r="F89" i="9"/>
  <c r="H88" i="9"/>
  <c r="G88" i="9"/>
  <c r="E88" i="9" s="1"/>
  <c r="B88" i="9" s="1"/>
  <c r="F88" i="9"/>
  <c r="H87" i="9"/>
  <c r="G87" i="9"/>
  <c r="E87" i="9" s="1"/>
  <c r="B87" i="9" s="1"/>
  <c r="F87" i="9"/>
  <c r="H86" i="9"/>
  <c r="E86" i="9" s="1"/>
  <c r="G86" i="9"/>
  <c r="F86" i="9"/>
  <c r="B86" i="9"/>
  <c r="H85" i="9"/>
  <c r="G85" i="9"/>
  <c r="F85" i="9"/>
  <c r="E85" i="9"/>
  <c r="B85" i="9" s="1"/>
  <c r="H84" i="9"/>
  <c r="G84" i="9"/>
  <c r="F84" i="9"/>
  <c r="H83" i="9"/>
  <c r="G83" i="9"/>
  <c r="F83" i="9"/>
  <c r="E83" i="9"/>
  <c r="B83" i="9" s="1"/>
  <c r="H82" i="9"/>
  <c r="G82" i="9"/>
  <c r="F82" i="9"/>
  <c r="E82" i="9"/>
  <c r="H81" i="9"/>
  <c r="G81" i="9"/>
  <c r="E81" i="9" s="1"/>
  <c r="B81" i="9" s="1"/>
  <c r="F81" i="9"/>
  <c r="H80" i="9"/>
  <c r="G80" i="9"/>
  <c r="E80" i="9" s="1"/>
  <c r="B80" i="9" s="1"/>
  <c r="F80" i="9"/>
  <c r="H79" i="9"/>
  <c r="G79" i="9"/>
  <c r="E79" i="9" s="1"/>
  <c r="B79" i="9" s="1"/>
  <c r="F79" i="9"/>
  <c r="H78" i="9"/>
  <c r="E78" i="9" s="1"/>
  <c r="B78" i="9" s="1"/>
  <c r="G78" i="9"/>
  <c r="F78" i="9"/>
  <c r="H77" i="9"/>
  <c r="G77" i="9"/>
  <c r="F77" i="9"/>
  <c r="E77" i="9"/>
  <c r="B77" i="9" s="1"/>
  <c r="H76" i="9"/>
  <c r="G76" i="9"/>
  <c r="F76" i="9"/>
  <c r="H75" i="9"/>
  <c r="G75" i="9"/>
  <c r="F75" i="9"/>
  <c r="E75" i="9"/>
  <c r="B75" i="9" s="1"/>
  <c r="H74" i="9"/>
  <c r="G74" i="9"/>
  <c r="F74" i="9"/>
  <c r="E74" i="9"/>
  <c r="H73" i="9"/>
  <c r="G73" i="9"/>
  <c r="E73" i="9" s="1"/>
  <c r="B73" i="9" s="1"/>
  <c r="F73" i="9"/>
  <c r="H72" i="9"/>
  <c r="G72" i="9"/>
  <c r="E72" i="9" s="1"/>
  <c r="B72" i="9" s="1"/>
  <c r="F72" i="9"/>
  <c r="H71" i="9"/>
  <c r="G71" i="9"/>
  <c r="E71" i="9" s="1"/>
  <c r="B71" i="9" s="1"/>
  <c r="F71" i="9"/>
  <c r="H70" i="9"/>
  <c r="E70" i="9" s="1"/>
  <c r="B70" i="9" s="1"/>
  <c r="G70" i="9"/>
  <c r="F70" i="9"/>
  <c r="H69" i="9"/>
  <c r="G69" i="9"/>
  <c r="F69" i="9"/>
  <c r="E69" i="9"/>
  <c r="B69" i="9" s="1"/>
  <c r="H68" i="9"/>
  <c r="G68" i="9"/>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H61" i="9"/>
  <c r="G61" i="9"/>
  <c r="E61" i="9" s="1"/>
  <c r="B61" i="9" s="1"/>
  <c r="F61" i="9"/>
  <c r="H60" i="9"/>
  <c r="G60" i="9"/>
  <c r="E60" i="9" s="1"/>
  <c r="B60" i="9" s="1"/>
  <c r="F60" i="9"/>
  <c r="H59" i="9"/>
  <c r="G59" i="9"/>
  <c r="F59" i="9"/>
  <c r="E59" i="9"/>
  <c r="B59" i="9" s="1"/>
  <c r="H58" i="9"/>
  <c r="G58" i="9"/>
  <c r="F58" i="9"/>
  <c r="E58" i="9"/>
  <c r="H57" i="9"/>
  <c r="G57" i="9"/>
  <c r="E57" i="9" s="1"/>
  <c r="B57" i="9" s="1"/>
  <c r="F57" i="9"/>
  <c r="H56" i="9"/>
  <c r="G56" i="9"/>
  <c r="F56" i="9"/>
  <c r="H55" i="9"/>
  <c r="G55" i="9"/>
  <c r="F55" i="9"/>
  <c r="E55" i="9"/>
  <c r="B55" i="9" s="1"/>
  <c r="H54" i="9"/>
  <c r="G54" i="9"/>
  <c r="F54" i="9"/>
  <c r="E54" i="9"/>
  <c r="B54" i="9" s="1"/>
  <c r="H53" i="9"/>
  <c r="G53" i="9"/>
  <c r="E53" i="9" s="1"/>
  <c r="B53" i="9" s="1"/>
  <c r="F53" i="9"/>
  <c r="H52" i="9"/>
  <c r="G52" i="9"/>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E46" i="9"/>
  <c r="H45" i="9"/>
  <c r="G45" i="9"/>
  <c r="F45" i="9"/>
  <c r="H44" i="9"/>
  <c r="G44" i="9"/>
  <c r="E44" i="9" s="1"/>
  <c r="B44" i="9" s="1"/>
  <c r="F44" i="9"/>
  <c r="H43" i="9"/>
  <c r="E43" i="9" s="1"/>
  <c r="B43" i="9" s="1"/>
  <c r="G43" i="9"/>
  <c r="F43" i="9"/>
  <c r="H42" i="9"/>
  <c r="E42" i="9" s="1"/>
  <c r="G42" i="9"/>
  <c r="F42" i="9"/>
  <c r="H41" i="9"/>
  <c r="G41" i="9"/>
  <c r="E41" i="9" s="1"/>
  <c r="B41" i="9" s="1"/>
  <c r="F41" i="9"/>
  <c r="H40" i="9"/>
  <c r="G40" i="9"/>
  <c r="F40" i="9"/>
  <c r="H39" i="9"/>
  <c r="E39" i="9" s="1"/>
  <c r="B39" i="9" s="1"/>
  <c r="G39" i="9"/>
  <c r="F39" i="9"/>
  <c r="H38" i="9"/>
  <c r="G38" i="9"/>
  <c r="F38" i="9"/>
  <c r="E38" i="9"/>
  <c r="H37" i="9"/>
  <c r="G37" i="9"/>
  <c r="E37" i="9" s="1"/>
  <c r="B37" i="9" s="1"/>
  <c r="F37" i="9"/>
  <c r="H36" i="9"/>
  <c r="G36" i="9"/>
  <c r="E36" i="9" s="1"/>
  <c r="B36" i="9" s="1"/>
  <c r="F36" i="9"/>
  <c r="H35" i="9"/>
  <c r="G35" i="9"/>
  <c r="F35" i="9"/>
  <c r="E35" i="9"/>
  <c r="B35" i="9" s="1"/>
  <c r="H34" i="9"/>
  <c r="G34" i="9"/>
  <c r="F34" i="9"/>
  <c r="E34" i="9"/>
  <c r="H33" i="9"/>
  <c r="G33" i="9"/>
  <c r="F33" i="9"/>
  <c r="H32" i="9"/>
  <c r="G32" i="9"/>
  <c r="E32" i="9" s="1"/>
  <c r="B32" i="9" s="1"/>
  <c r="F32" i="9"/>
  <c r="H31" i="9"/>
  <c r="E31" i="9" s="1"/>
  <c r="B31" i="9" s="1"/>
  <c r="G31" i="9"/>
  <c r="F31" i="9"/>
  <c r="H30" i="9"/>
  <c r="G30" i="9"/>
  <c r="F30" i="9"/>
  <c r="E30" i="9"/>
  <c r="H29" i="9"/>
  <c r="G29" i="9"/>
  <c r="E29" i="9" s="1"/>
  <c r="B29" i="9" s="1"/>
  <c r="F29" i="9"/>
  <c r="H28" i="9"/>
  <c r="G28" i="9"/>
  <c r="E28" i="9" s="1"/>
  <c r="B28" i="9" s="1"/>
  <c r="F28" i="9"/>
  <c r="H27" i="9"/>
  <c r="G27" i="9"/>
  <c r="F27" i="9"/>
  <c r="E27" i="9"/>
  <c r="B27" i="9" s="1"/>
  <c r="H26" i="9"/>
  <c r="G26" i="9"/>
  <c r="E26" i="9" s="1"/>
  <c r="F26" i="9"/>
  <c r="H25" i="9"/>
  <c r="G25" i="9"/>
  <c r="E25" i="9" s="1"/>
  <c r="B25" i="9" s="1"/>
  <c r="F25" i="9"/>
  <c r="H24" i="9"/>
  <c r="G24" i="9"/>
  <c r="E24" i="9" s="1"/>
  <c r="B24" i="9" s="1"/>
  <c r="F24" i="9"/>
  <c r="H23" i="9"/>
  <c r="G23" i="9"/>
  <c r="F23" i="9"/>
  <c r="E23" i="9"/>
  <c r="B23" i="9" s="1"/>
  <c r="H22" i="9"/>
  <c r="G22" i="9"/>
  <c r="F22" i="9"/>
  <c r="E22" i="9"/>
  <c r="H21" i="9"/>
  <c r="G21" i="9"/>
  <c r="E21" i="9" s="1"/>
  <c r="B21" i="9" s="1"/>
  <c r="F21" i="9"/>
  <c r="F20" i="9"/>
  <c r="F4" i="9"/>
  <c r="O3" i="9"/>
  <c r="G273" i="9" s="1"/>
  <c r="E273" i="9" s="1"/>
  <c r="I3" i="9"/>
  <c r="H3" i="9"/>
  <c r="G3" i="9"/>
  <c r="D101" i="8"/>
  <c r="D95" i="8"/>
  <c r="D90" i="8"/>
  <c r="D85" i="8"/>
  <c r="D80" i="8"/>
  <c r="D75" i="8"/>
  <c r="D70" i="8"/>
  <c r="D65" i="8"/>
  <c r="D60" i="8"/>
  <c r="D55" i="8"/>
  <c r="D49" i="8" s="1"/>
  <c r="D43" i="8" s="1"/>
  <c r="I35" i="3" s="1"/>
  <c r="D50" i="8"/>
  <c r="D44" i="8"/>
  <c r="D36" i="8"/>
  <c r="D26" i="8"/>
  <c r="D24" i="8"/>
  <c r="D18" i="8"/>
  <c r="D8" i="8"/>
  <c r="D6" i="8" s="1"/>
  <c r="C1481" i="1" s="1"/>
  <c r="E44" i="7"/>
  <c r="D44" i="7"/>
  <c r="E39" i="7"/>
  <c r="D39" i="7"/>
  <c r="D38" i="7" s="1"/>
  <c r="E38" i="7"/>
  <c r="E30" i="7"/>
  <c r="D30" i="7"/>
  <c r="E23" i="7"/>
  <c r="E22" i="7" s="1"/>
  <c r="I30" i="3" s="1"/>
  <c r="D23" i="7"/>
  <c r="D22" i="7"/>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F244" i="5"/>
  <c r="F243" i="5"/>
  <c r="E242" i="5"/>
  <c r="D242" i="5"/>
  <c r="F242" i="5" s="1"/>
  <c r="F241" i="5"/>
  <c r="F240" i="5"/>
  <c r="F239" i="5"/>
  <c r="E239" i="5"/>
  <c r="E238" i="5" s="1"/>
  <c r="D239" i="5"/>
  <c r="D238" i="5"/>
  <c r="F236" i="5"/>
  <c r="F235" i="5"/>
  <c r="E234" i="5"/>
  <c r="D234" i="5"/>
  <c r="F234" i="5" s="1"/>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E134" i="5" s="1"/>
  <c r="D142" i="5"/>
  <c r="F141" i="5"/>
  <c r="F140" i="5"/>
  <c r="F139" i="5"/>
  <c r="F138" i="5"/>
  <c r="F137" i="5"/>
  <c r="F136" i="5"/>
  <c r="F135" i="5"/>
  <c r="E135" i="5"/>
  <c r="D135" i="5"/>
  <c r="D134" i="5" s="1"/>
  <c r="F134" i="5" s="1"/>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F79" i="5"/>
  <c r="E79" i="5"/>
  <c r="D79" i="5"/>
  <c r="F78" i="5"/>
  <c r="E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C1023" i="1"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E7"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F638" i="4"/>
  <c r="F637" i="4"/>
  <c r="F634" i="4"/>
  <c r="F633" i="4"/>
  <c r="E632" i="4"/>
  <c r="D632" i="4"/>
  <c r="F632" i="4" s="1"/>
  <c r="F631" i="4"/>
  <c r="F630" i="4"/>
  <c r="E629" i="4"/>
  <c r="D629" i="4"/>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E142" i="9" s="1"/>
  <c r="B142" i="9" s="1"/>
  <c r="F602" i="4"/>
  <c r="F601" i="4"/>
  <c r="F600" i="4"/>
  <c r="E599" i="4"/>
  <c r="D599" i="4"/>
  <c r="F599" i="4" s="1"/>
  <c r="F598" i="4"/>
  <c r="F597" i="4"/>
  <c r="F596" i="4"/>
  <c r="F595" i="4"/>
  <c r="E594" i="4"/>
  <c r="E593" i="4" s="1"/>
  <c r="D594" i="4"/>
  <c r="F594"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E529" i="4" s="1"/>
  <c r="D535" i="4"/>
  <c r="F535" i="4" s="1"/>
  <c r="F534" i="4"/>
  <c r="F533" i="4"/>
  <c r="F532" i="4"/>
  <c r="F531" i="4"/>
  <c r="E530" i="4"/>
  <c r="D530" i="4"/>
  <c r="F530" i="4" s="1"/>
  <c r="E528" i="4"/>
  <c r="F527" i="4"/>
  <c r="F526" i="4"/>
  <c r="F525" i="4"/>
  <c r="E525" i="4"/>
  <c r="D525" i="4"/>
  <c r="F524" i="4"/>
  <c r="F523" i="4"/>
  <c r="E522" i="4"/>
  <c r="D522" i="4"/>
  <c r="F522" i="4" s="1"/>
  <c r="F521" i="4"/>
  <c r="F520"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E484" i="4" s="1"/>
  <c r="D478" i="1" s="1"/>
  <c r="D485" i="4"/>
  <c r="F483" i="4"/>
  <c r="F482" i="4"/>
  <c r="E481" i="4"/>
  <c r="D481" i="4"/>
  <c r="F481" i="4" s="1"/>
  <c r="F480" i="4"/>
  <c r="F479" i="4"/>
  <c r="F478" i="4"/>
  <c r="E478" i="4"/>
  <c r="D478" i="4"/>
  <c r="F477" i="4"/>
  <c r="F476" i="4"/>
  <c r="F475" i="4"/>
  <c r="F474" i="4"/>
  <c r="E473" i="4"/>
  <c r="E472" i="4" s="1"/>
  <c r="D473" i="4"/>
  <c r="F471" i="4"/>
  <c r="F470" i="4"/>
  <c r="E469" i="4"/>
  <c r="D469" i="4"/>
  <c r="F469" i="4" s="1"/>
  <c r="F468" i="4"/>
  <c r="F467" i="4"/>
  <c r="F466" i="4"/>
  <c r="E466" i="4"/>
  <c r="E459" i="4" s="1"/>
  <c r="D453" i="1" s="1"/>
  <c r="D466" i="4"/>
  <c r="F465" i="4"/>
  <c r="F464" i="4"/>
  <c r="F463" i="4"/>
  <c r="E463" i="4"/>
  <c r="D463" i="4"/>
  <c r="F462" i="4"/>
  <c r="F461" i="4"/>
  <c r="E460" i="4"/>
  <c r="D460" i="4"/>
  <c r="F460" i="4" s="1"/>
  <c r="F458" i="4"/>
  <c r="F457" i="4"/>
  <c r="F456" i="4"/>
  <c r="E455" i="4"/>
  <c r="D455" i="4"/>
  <c r="F454" i="4"/>
  <c r="F453" i="4"/>
  <c r="F452" i="4"/>
  <c r="F451" i="4"/>
  <c r="F450" i="4"/>
  <c r="F449" i="4"/>
  <c r="F448" i="4"/>
  <c r="F447" i="4"/>
  <c r="E447" i="4"/>
  <c r="D447" i="4"/>
  <c r="F446" i="4"/>
  <c r="F445" i="4"/>
  <c r="F444" i="4"/>
  <c r="F443" i="4"/>
  <c r="F442" i="4"/>
  <c r="E442" i="4"/>
  <c r="D436" i="1" s="1"/>
  <c r="D442" i="4"/>
  <c r="F441" i="4"/>
  <c r="F440" i="4"/>
  <c r="F439" i="4"/>
  <c r="F438" i="4"/>
  <c r="F437" i="4"/>
  <c r="F436" i="4"/>
  <c r="F435" i="4"/>
  <c r="E435" i="4"/>
  <c r="D435" i="4"/>
  <c r="F434" i="4"/>
  <c r="F433" i="4"/>
  <c r="F432" i="4"/>
  <c r="F431" i="4"/>
  <c r="F430" i="4"/>
  <c r="E430" i="4"/>
  <c r="D424" i="1" s="1"/>
  <c r="D430" i="4"/>
  <c r="F429" i="4"/>
  <c r="F428" i="4"/>
  <c r="F427" i="4"/>
  <c r="E427" i="4"/>
  <c r="D427" i="4"/>
  <c r="F426" i="4"/>
  <c r="F425" i="4"/>
  <c r="F424" i="4"/>
  <c r="F423" i="4"/>
  <c r="F422" i="4"/>
  <c r="E422" i="4"/>
  <c r="E421" i="4" s="1"/>
  <c r="E420" i="4" s="1"/>
  <c r="E635" i="4" s="1"/>
  <c r="D629" i="1" s="1"/>
  <c r="D422" i="4"/>
  <c r="E418" i="4"/>
  <c r="F418" i="4" s="1"/>
  <c r="D418" i="4"/>
  <c r="E417" i="4"/>
  <c r="D412" i="1" s="1"/>
  <c r="D417" i="4"/>
  <c r="E416" i="4"/>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E356" i="4"/>
  <c r="E351" i="4" s="1"/>
  <c r="D356" i="4"/>
  <c r="F355" i="4"/>
  <c r="F354" i="4"/>
  <c r="F353" i="4"/>
  <c r="F352" i="4"/>
  <c r="E352" i="4"/>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3" i="4"/>
  <c r="F302" i="4"/>
  <c r="F301" i="4"/>
  <c r="F300" i="4"/>
  <c r="E300" i="4"/>
  <c r="D300" i="4"/>
  <c r="E299" i="4"/>
  <c r="E298"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2" i="4"/>
  <c r="F261" i="4"/>
  <c r="F260" i="4"/>
  <c r="E259" i="4"/>
  <c r="D259" i="4"/>
  <c r="F259" i="4" s="1"/>
  <c r="F258" i="4"/>
  <c r="F257" i="4"/>
  <c r="F256" i="4"/>
  <c r="F255" i="4"/>
  <c r="F254" i="4"/>
  <c r="E253" i="4"/>
  <c r="E252" i="4" s="1"/>
  <c r="D253" i="4"/>
  <c r="F253" i="4" s="1"/>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5" i="4" s="1"/>
  <c r="F223" i="4"/>
  <c r="F222" i="4"/>
  <c r="F221" i="4"/>
  <c r="F220" i="4"/>
  <c r="F219" i="4"/>
  <c r="E219" i="4"/>
  <c r="D219" i="4"/>
  <c r="F218" i="4"/>
  <c r="F217" i="4"/>
  <c r="E216" i="4"/>
  <c r="D216" i="4"/>
  <c r="E215" i="4"/>
  <c r="F214" i="4"/>
  <c r="F213" i="4"/>
  <c r="F212" i="4"/>
  <c r="F211" i="4"/>
  <c r="F210" i="4"/>
  <c r="E210" i="4"/>
  <c r="E196" i="4" s="1"/>
  <c r="D192" i="1" s="1"/>
  <c r="D210" i="4"/>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F162" i="4"/>
  <c r="F161" i="4"/>
  <c r="F160" i="4"/>
  <c r="E159" i="4"/>
  <c r="E152" i="4" s="1"/>
  <c r="D159" i="4"/>
  <c r="F158" i="4"/>
  <c r="F157" i="4"/>
  <c r="F156" i="4"/>
  <c r="F155" i="4"/>
  <c r="F154" i="4"/>
  <c r="E153" i="4"/>
  <c r="F153" i="4" s="1"/>
  <c r="D153" i="4"/>
  <c r="D152" i="4"/>
  <c r="F150" i="4"/>
  <c r="F149" i="4"/>
  <c r="F148" i="4"/>
  <c r="F147" i="4"/>
  <c r="F146" i="4"/>
  <c r="F145" i="4"/>
  <c r="F144" i="4"/>
  <c r="F143" i="4"/>
  <c r="F142" i="4"/>
  <c r="F141" i="4"/>
  <c r="F140" i="4"/>
  <c r="E140" i="4"/>
  <c r="D140" i="4"/>
  <c r="E139" i="4"/>
  <c r="D139" i="4"/>
  <c r="F139" i="4" s="1"/>
  <c r="F138" i="4"/>
  <c r="F137" i="4"/>
  <c r="F136" i="4"/>
  <c r="F135" i="4"/>
  <c r="E134" i="4"/>
  <c r="E133" i="4" s="1"/>
  <c r="D129" i="1" s="1"/>
  <c r="D134" i="4"/>
  <c r="F132" i="4"/>
  <c r="F131" i="4"/>
  <c r="F130" i="4"/>
  <c r="F129" i="4"/>
  <c r="F128" i="4"/>
  <c r="E128" i="4"/>
  <c r="D128" i="4"/>
  <c r="F127" i="4"/>
  <c r="F126" i="4"/>
  <c r="F125" i="4"/>
  <c r="E125" i="4"/>
  <c r="D125" i="4"/>
  <c r="F124" i="4"/>
  <c r="E124" i="4"/>
  <c r="D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F83" i="4" s="1"/>
  <c r="D82" i="4"/>
  <c r="F82" i="4" s="1"/>
  <c r="F81" i="4"/>
  <c r="F80" i="4"/>
  <c r="F79" i="4"/>
  <c r="F78" i="4"/>
  <c r="F77" i="4"/>
  <c r="E77" i="4"/>
  <c r="D77" i="4"/>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E50" i="4" s="1"/>
  <c r="D51" i="4"/>
  <c r="F51" i="4" s="1"/>
  <c r="F49" i="4"/>
  <c r="F48" i="4"/>
  <c r="F47" i="4"/>
  <c r="F46" i="4"/>
  <c r="F45" i="4"/>
  <c r="E45" i="4"/>
  <c r="D45" i="4"/>
  <c r="F44" i="4"/>
  <c r="E44" i="4"/>
  <c r="D44" i="4"/>
  <c r="F43" i="4"/>
  <c r="F42" i="4"/>
  <c r="F41" i="4"/>
  <c r="E40" i="4"/>
  <c r="D40" i="4"/>
  <c r="F40" i="4" s="1"/>
  <c r="F39" i="4"/>
  <c r="F38" i="4"/>
  <c r="E37" i="4"/>
  <c r="D33" i="1"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36" i="3"/>
  <c r="G36" i="3"/>
  <c r="B36" i="3"/>
  <c r="G35" i="3"/>
  <c r="B35" i="3"/>
  <c r="G34" i="3"/>
  <c r="B34" i="3"/>
  <c r="I33" i="3"/>
  <c r="G33" i="3"/>
  <c r="B33" i="3"/>
  <c r="I32" i="3"/>
  <c r="H32" i="3"/>
  <c r="G32" i="3"/>
  <c r="B32" i="3"/>
  <c r="I31" i="3"/>
  <c r="G31" i="3"/>
  <c r="B31" i="3"/>
  <c r="H30" i="3"/>
  <c r="G30" i="3"/>
  <c r="B30" i="3"/>
  <c r="G29" i="3"/>
  <c r="B29" i="3"/>
  <c r="G28" i="3"/>
  <c r="B28" i="3"/>
  <c r="I27" i="3"/>
  <c r="G27" i="3"/>
  <c r="B27" i="3"/>
  <c r="I26" i="3"/>
  <c r="H26" i="3"/>
  <c r="G26" i="3"/>
  <c r="B26" i="3"/>
  <c r="G25" i="3"/>
  <c r="B25" i="3"/>
  <c r="I24" i="3"/>
  <c r="G24" i="3"/>
  <c r="B24" i="3"/>
  <c r="G23" i="3"/>
  <c r="B23" i="3"/>
  <c r="G22" i="3"/>
  <c r="B22" i="3"/>
  <c r="G21" i="3"/>
  <c r="B21" i="3"/>
  <c r="I20" i="3"/>
  <c r="G20" i="3"/>
  <c r="B20" i="3"/>
  <c r="G19" i="3"/>
  <c r="B19" i="3"/>
  <c r="G18" i="3"/>
  <c r="B18" i="3"/>
  <c r="G17" i="3"/>
  <c r="B17" i="3"/>
  <c r="G16" i="3"/>
  <c r="B16" i="3"/>
  <c r="H10" i="3" a="1"/>
  <c r="H10" i="3" s="1"/>
  <c r="L3" i="9" s="1"/>
  <c r="H1580" i="1"/>
  <c r="G1580" i="1"/>
  <c r="C1580" i="1"/>
  <c r="C1579" i="1"/>
  <c r="H1579" i="1" s="1"/>
  <c r="C1578" i="1"/>
  <c r="H1577" i="1"/>
  <c r="C1577" i="1"/>
  <c r="G1577" i="1" s="1"/>
  <c r="C1576" i="1"/>
  <c r="G1576" i="1" s="1"/>
  <c r="C1575" i="1"/>
  <c r="H1575" i="1" s="1"/>
  <c r="C1574" i="1"/>
  <c r="H1573" i="1"/>
  <c r="C1573" i="1"/>
  <c r="G1573" i="1" s="1"/>
  <c r="H1572" i="1"/>
  <c r="G1572" i="1"/>
  <c r="C1572" i="1"/>
  <c r="C1571" i="1"/>
  <c r="H1571" i="1" s="1"/>
  <c r="C1570" i="1"/>
  <c r="H1569" i="1"/>
  <c r="C1569" i="1"/>
  <c r="G1569" i="1" s="1"/>
  <c r="H1568" i="1"/>
  <c r="G1568" i="1"/>
  <c r="C1568" i="1"/>
  <c r="C1567" i="1"/>
  <c r="H1567" i="1" s="1"/>
  <c r="C1566" i="1"/>
  <c r="H1565" i="1"/>
  <c r="C1565" i="1"/>
  <c r="G1565" i="1" s="1"/>
  <c r="H1564" i="1"/>
  <c r="G1564" i="1"/>
  <c r="C1564" i="1"/>
  <c r="C1563" i="1"/>
  <c r="H1563" i="1" s="1"/>
  <c r="C1562" i="1"/>
  <c r="H1561" i="1"/>
  <c r="C1561" i="1"/>
  <c r="G1561" i="1" s="1"/>
  <c r="H1560" i="1"/>
  <c r="G1560" i="1"/>
  <c r="C1560" i="1"/>
  <c r="C1559" i="1"/>
  <c r="H1559" i="1" s="1"/>
  <c r="C1558" i="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C1504" i="1"/>
  <c r="G1504" i="1" s="1"/>
  <c r="G1503" i="1"/>
  <c r="C1503" i="1"/>
  <c r="H1503" i="1" s="1"/>
  <c r="C1502" i="1"/>
  <c r="H1502" i="1" s="1"/>
  <c r="C1501" i="1"/>
  <c r="H1500" i="1"/>
  <c r="C1500" i="1"/>
  <c r="G1500" i="1" s="1"/>
  <c r="C1499" i="1"/>
  <c r="H1499" i="1" s="1"/>
  <c r="C1498" i="1"/>
  <c r="H1498" i="1" s="1"/>
  <c r="C1497" i="1"/>
  <c r="H1496" i="1"/>
  <c r="C1496" i="1"/>
  <c r="G1496" i="1" s="1"/>
  <c r="H1495" i="1"/>
  <c r="G1495" i="1"/>
  <c r="C1495" i="1"/>
  <c r="C1494" i="1"/>
  <c r="H1494" i="1" s="1"/>
  <c r="C1493" i="1"/>
  <c r="C1492" i="1"/>
  <c r="G1492" i="1" s="1"/>
  <c r="H1491" i="1"/>
  <c r="C1491" i="1"/>
  <c r="G1491" i="1" s="1"/>
  <c r="C1490" i="1"/>
  <c r="H1490" i="1" s="1"/>
  <c r="C1489" i="1"/>
  <c r="H1488" i="1"/>
  <c r="C1488" i="1"/>
  <c r="G1488" i="1" s="1"/>
  <c r="H1487" i="1"/>
  <c r="G1487" i="1"/>
  <c r="C1487" i="1"/>
  <c r="C1486" i="1"/>
  <c r="H1486" i="1" s="1"/>
  <c r="C1485" i="1"/>
  <c r="C1484" i="1"/>
  <c r="G1484" i="1" s="1"/>
  <c r="C1482" i="1"/>
  <c r="H1482" i="1" s="1"/>
  <c r="H1480" i="1"/>
  <c r="C1480" i="1"/>
  <c r="J1479" i="1"/>
  <c r="D1479" i="1"/>
  <c r="C1479" i="1"/>
  <c r="H1478" i="1"/>
  <c r="G1478" i="1"/>
  <c r="D1478" i="1"/>
  <c r="C1478" i="1"/>
  <c r="J1478" i="1" s="1"/>
  <c r="J1477" i="1"/>
  <c r="D1477" i="1"/>
  <c r="C1477" i="1"/>
  <c r="H1476" i="1"/>
  <c r="G1476" i="1"/>
  <c r="D1476" i="1"/>
  <c r="C1476" i="1"/>
  <c r="J1476" i="1" s="1"/>
  <c r="H1475" i="1"/>
  <c r="G1475" i="1"/>
  <c r="D1475" i="1"/>
  <c r="C1475" i="1"/>
  <c r="J1474" i="1"/>
  <c r="D1474" i="1"/>
  <c r="C1474" i="1"/>
  <c r="H1473" i="1"/>
  <c r="G1473" i="1"/>
  <c r="D1473" i="1"/>
  <c r="C1473" i="1"/>
  <c r="J1473" i="1" s="1"/>
  <c r="J1472" i="1"/>
  <c r="D1472" i="1"/>
  <c r="C1472" i="1"/>
  <c r="H1471" i="1"/>
  <c r="G1471" i="1"/>
  <c r="D1471" i="1"/>
  <c r="C1471" i="1"/>
  <c r="J1471" i="1" s="1"/>
  <c r="H1470" i="1"/>
  <c r="G1470" i="1"/>
  <c r="D1470" i="1"/>
  <c r="C1470" i="1"/>
  <c r="D1469" i="1"/>
  <c r="D1468" i="1"/>
  <c r="J1468" i="1" s="1"/>
  <c r="C1468" i="1"/>
  <c r="H1467" i="1"/>
  <c r="G1467" i="1"/>
  <c r="I1467" i="1" s="1"/>
  <c r="D1467" i="1"/>
  <c r="C1467" i="1"/>
  <c r="J1467" i="1" s="1"/>
  <c r="D1466" i="1"/>
  <c r="J1466" i="1" s="1"/>
  <c r="C1466" i="1"/>
  <c r="H1465" i="1"/>
  <c r="G1465" i="1"/>
  <c r="I1465" i="1" s="1"/>
  <c r="D1465" i="1"/>
  <c r="C1465" i="1"/>
  <c r="J1465" i="1" s="1"/>
  <c r="D1464" i="1"/>
  <c r="J1464" i="1" s="1"/>
  <c r="C1464" i="1"/>
  <c r="H1463" i="1"/>
  <c r="G1463" i="1"/>
  <c r="I1463" i="1" s="1"/>
  <c r="D1463" i="1"/>
  <c r="C1463" i="1"/>
  <c r="J1463" i="1" s="1"/>
  <c r="D1462" i="1"/>
  <c r="J1462" i="1" s="1"/>
  <c r="C1462" i="1"/>
  <c r="D1461" i="1"/>
  <c r="C1461" i="1"/>
  <c r="G1461" i="1" s="1"/>
  <c r="H1460" i="1"/>
  <c r="G1460" i="1"/>
  <c r="I1460" i="1" s="1"/>
  <c r="D1460" i="1"/>
  <c r="C1460" i="1"/>
  <c r="J1460" i="1" s="1"/>
  <c r="D1459" i="1"/>
  <c r="C1459" i="1"/>
  <c r="H1459" i="1" s="1"/>
  <c r="G1458" i="1"/>
  <c r="D1458" i="1"/>
  <c r="J1458" i="1" s="1"/>
  <c r="C1458" i="1"/>
  <c r="D1457" i="1"/>
  <c r="C1457" i="1"/>
  <c r="H1457" i="1" s="1"/>
  <c r="G1456" i="1"/>
  <c r="D1456" i="1"/>
  <c r="J1456" i="1" s="1"/>
  <c r="C1456" i="1"/>
  <c r="D1455" i="1"/>
  <c r="C1455" i="1"/>
  <c r="H1455" i="1" s="1"/>
  <c r="C1454" i="1"/>
  <c r="C1453" i="1"/>
  <c r="G1452" i="1"/>
  <c r="D1452" i="1"/>
  <c r="J1452" i="1" s="1"/>
  <c r="C1452" i="1"/>
  <c r="D1451" i="1"/>
  <c r="C1451" i="1"/>
  <c r="H1451" i="1" s="1"/>
  <c r="G1450" i="1"/>
  <c r="D1450" i="1"/>
  <c r="J1450" i="1" s="1"/>
  <c r="C1450" i="1"/>
  <c r="D1449" i="1"/>
  <c r="C1449" i="1"/>
  <c r="H1449" i="1" s="1"/>
  <c r="G1448" i="1"/>
  <c r="D1448" i="1"/>
  <c r="J1448" i="1" s="1"/>
  <c r="C1448" i="1"/>
  <c r="D1447" i="1"/>
  <c r="C1447" i="1"/>
  <c r="H1447" i="1" s="1"/>
  <c r="G1446" i="1"/>
  <c r="D1446" i="1"/>
  <c r="J1446" i="1" s="1"/>
  <c r="C1446" i="1"/>
  <c r="H1445" i="1"/>
  <c r="G1445" i="1"/>
  <c r="D1445" i="1"/>
  <c r="C1445" i="1"/>
  <c r="J1445" i="1" s="1"/>
  <c r="D1444" i="1"/>
  <c r="J1444" i="1" s="1"/>
  <c r="C1444" i="1"/>
  <c r="H1444" i="1" s="1"/>
  <c r="H1443" i="1"/>
  <c r="G1443" i="1"/>
  <c r="I1443" i="1" s="1"/>
  <c r="D1443" i="1"/>
  <c r="C1443" i="1"/>
  <c r="J1443" i="1" s="1"/>
  <c r="D1442" i="1"/>
  <c r="J1442" i="1" s="1"/>
  <c r="C1442" i="1"/>
  <c r="H1442" i="1" s="1"/>
  <c r="H1441" i="1"/>
  <c r="G1441" i="1"/>
  <c r="I1441" i="1" s="1"/>
  <c r="D1441" i="1"/>
  <c r="C1441" i="1"/>
  <c r="J1441" i="1" s="1"/>
  <c r="D1440" i="1"/>
  <c r="J1440" i="1" s="1"/>
  <c r="C1440" i="1"/>
  <c r="H1440" i="1" s="1"/>
  <c r="H1439" i="1"/>
  <c r="G1439" i="1"/>
  <c r="I1439" i="1" s="1"/>
  <c r="D1439" i="1"/>
  <c r="C1439" i="1"/>
  <c r="J1439" i="1" s="1"/>
  <c r="H1438" i="1"/>
  <c r="G1438" i="1"/>
  <c r="D1438" i="1"/>
  <c r="C1438" i="1"/>
  <c r="H1437" i="1"/>
  <c r="G1437" i="1"/>
  <c r="D1437"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D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D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G716" i="1"/>
  <c r="D716" i="1"/>
  <c r="H716" i="1" s="1"/>
  <c r="C716" i="1"/>
  <c r="H715" i="1"/>
  <c r="D715" i="1"/>
  <c r="G715" i="1" s="1"/>
  <c r="C715" i="1"/>
  <c r="H714" i="1"/>
  <c r="G714" i="1"/>
  <c r="D714" i="1"/>
  <c r="C714" i="1"/>
  <c r="H713" i="1"/>
  <c r="D713" i="1"/>
  <c r="G713" i="1" s="1"/>
  <c r="C713" i="1"/>
  <c r="H712" i="1"/>
  <c r="G712" i="1"/>
  <c r="D712" i="1"/>
  <c r="C712" i="1"/>
  <c r="G711" i="1"/>
  <c r="D711" i="1"/>
  <c r="H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D647" i="1"/>
  <c r="H647" i="1" s="1"/>
  <c r="C647" i="1"/>
  <c r="H646" i="1"/>
  <c r="G646" i="1"/>
  <c r="D646" i="1"/>
  <c r="C646" i="1"/>
  <c r="C645" i="1"/>
  <c r="H644" i="1"/>
  <c r="D644" i="1"/>
  <c r="G644" i="1" s="1"/>
  <c r="C644" i="1"/>
  <c r="H643" i="1"/>
  <c r="D643" i="1"/>
  <c r="G643" i="1" s="1"/>
  <c r="C643" i="1"/>
  <c r="H642" i="1"/>
  <c r="G642" i="1"/>
  <c r="D642" i="1"/>
  <c r="C642" i="1"/>
  <c r="H641" i="1"/>
  <c r="D641" i="1"/>
  <c r="G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D562" i="1"/>
  <c r="C562" i="1"/>
  <c r="G562" i="1" s="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D467" i="1"/>
  <c r="D466" i="1"/>
  <c r="H465" i="1"/>
  <c r="G465" i="1"/>
  <c r="D465" i="1"/>
  <c r="C465" i="1"/>
  <c r="H464" i="1"/>
  <c r="G464" i="1"/>
  <c r="D464" i="1"/>
  <c r="C464" i="1"/>
  <c r="D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2" i="1"/>
  <c r="G452" i="1"/>
  <c r="D452" i="1"/>
  <c r="C452" i="1"/>
  <c r="H451" i="1"/>
  <c r="G451" i="1"/>
  <c r="D451" i="1"/>
  <c r="C451" i="1"/>
  <c r="H450" i="1"/>
  <c r="G450" i="1"/>
  <c r="D450" i="1"/>
  <c r="C450" i="1"/>
  <c r="D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C416" i="1"/>
  <c r="H413" i="1"/>
  <c r="D413" i="1"/>
  <c r="G413" i="1" s="1"/>
  <c r="C413" i="1"/>
  <c r="C412" i="1"/>
  <c r="H411" i="1"/>
  <c r="G411" i="1"/>
  <c r="D411" i="1"/>
  <c r="C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G398" i="1"/>
  <c r="D398" i="1"/>
  <c r="C398" i="1"/>
  <c r="D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G371" i="1" s="1"/>
  <c r="C371" i="1"/>
  <c r="H370" i="1"/>
  <c r="G370" i="1"/>
  <c r="D370" i="1"/>
  <c r="C370" i="1"/>
  <c r="H369" i="1"/>
  <c r="G369" i="1"/>
  <c r="D369" i="1"/>
  <c r="C369" i="1"/>
  <c r="H368" i="1"/>
  <c r="G368" i="1"/>
  <c r="D368" i="1"/>
  <c r="C368" i="1"/>
  <c r="H367" i="1"/>
  <c r="G367" i="1"/>
  <c r="D367" i="1"/>
  <c r="C367" i="1"/>
  <c r="H366" i="1"/>
  <c r="D366" i="1"/>
  <c r="G366" i="1" s="1"/>
  <c r="C366" i="1"/>
  <c r="H365" i="1"/>
  <c r="D365" i="1"/>
  <c r="G365" i="1" s="1"/>
  <c r="C365" i="1"/>
  <c r="D364" i="1"/>
  <c r="G364" i="1" s="1"/>
  <c r="C364" i="1"/>
  <c r="H363" i="1"/>
  <c r="G363" i="1"/>
  <c r="D363" i="1"/>
  <c r="C363" i="1"/>
  <c r="H362" i="1"/>
  <c r="G362" i="1"/>
  <c r="D362" i="1"/>
  <c r="C362" i="1"/>
  <c r="H361" i="1"/>
  <c r="G361" i="1"/>
  <c r="D361" i="1"/>
  <c r="C361" i="1"/>
  <c r="H360" i="1"/>
  <c r="G360" i="1"/>
  <c r="D360" i="1"/>
  <c r="C360"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C351" i="1"/>
  <c r="H350" i="1"/>
  <c r="G350" i="1"/>
  <c r="D350" i="1"/>
  <c r="C350" i="1"/>
  <c r="H349" i="1"/>
  <c r="G349" i="1"/>
  <c r="D349" i="1"/>
  <c r="C349" i="1"/>
  <c r="H348" i="1"/>
  <c r="G348" i="1"/>
  <c r="D348" i="1"/>
  <c r="C348" i="1"/>
  <c r="H347" i="1"/>
  <c r="G347" i="1"/>
  <c r="D347" i="1"/>
  <c r="C347"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D290" i="1"/>
  <c r="H290" i="1" s="1"/>
  <c r="C290" i="1"/>
  <c r="D289" i="1"/>
  <c r="H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D224" i="1"/>
  <c r="H223" i="1"/>
  <c r="G223" i="1"/>
  <c r="D223" i="1"/>
  <c r="C223" i="1"/>
  <c r="H222" i="1"/>
  <c r="G222" i="1"/>
  <c r="D222" i="1"/>
  <c r="C222" i="1"/>
  <c r="D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D211" i="1"/>
  <c r="H210" i="1"/>
  <c r="G210" i="1"/>
  <c r="D210" i="1"/>
  <c r="C210" i="1"/>
  <c r="H209" i="1"/>
  <c r="D209" i="1"/>
  <c r="G209" i="1" s="1"/>
  <c r="C209" i="1"/>
  <c r="H208" i="1"/>
  <c r="G208" i="1"/>
  <c r="D208" i="1"/>
  <c r="C208" i="1"/>
  <c r="H207" i="1"/>
  <c r="G207" i="1"/>
  <c r="D207" i="1"/>
  <c r="C207"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D190" i="1"/>
  <c r="G190" i="1" s="1"/>
  <c r="C190" i="1"/>
  <c r="H189" i="1"/>
  <c r="D189" i="1"/>
  <c r="G189" i="1" s="1"/>
  <c r="C189" i="1"/>
  <c r="H188" i="1"/>
  <c r="D188" i="1"/>
  <c r="G188" i="1" s="1"/>
  <c r="C188" i="1"/>
  <c r="H187" i="1"/>
  <c r="D187" i="1"/>
  <c r="G187" i="1" s="1"/>
  <c r="C187" i="1"/>
  <c r="H186" i="1"/>
  <c r="G186" i="1"/>
  <c r="D186" i="1"/>
  <c r="C186" i="1"/>
  <c r="H185" i="1"/>
  <c r="G185" i="1"/>
  <c r="D185" i="1"/>
  <c r="C185" i="1"/>
  <c r="D184" i="1"/>
  <c r="G184" i="1" s="1"/>
  <c r="C184" i="1"/>
  <c r="H183" i="1"/>
  <c r="G183" i="1"/>
  <c r="D183" i="1"/>
  <c r="C183" i="1"/>
  <c r="H182" i="1"/>
  <c r="D182" i="1"/>
  <c r="G182" i="1" s="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D173" i="1"/>
  <c r="G173" i="1" s="1"/>
  <c r="C173" i="1"/>
  <c r="D172" i="1"/>
  <c r="H172" i="1" s="1"/>
  <c r="C172" i="1"/>
  <c r="H171" i="1"/>
  <c r="G171" i="1"/>
  <c r="D171" i="1"/>
  <c r="C171" i="1"/>
  <c r="H170" i="1"/>
  <c r="G170" i="1"/>
  <c r="D170" i="1"/>
  <c r="C170" i="1"/>
  <c r="D169" i="1"/>
  <c r="H169" i="1" s="1"/>
  <c r="C169" i="1"/>
  <c r="H168" i="1"/>
  <c r="D168" i="1"/>
  <c r="G168" i="1" s="1"/>
  <c r="C168" i="1"/>
  <c r="H167" i="1"/>
  <c r="G167" i="1"/>
  <c r="D167" i="1"/>
  <c r="C167" i="1"/>
  <c r="H166" i="1"/>
  <c r="D166" i="1"/>
  <c r="G166" i="1" s="1"/>
  <c r="C166" i="1"/>
  <c r="C165" i="1"/>
  <c r="H164" i="1"/>
  <c r="D164" i="1"/>
  <c r="G164" i="1" s="1"/>
  <c r="C164" i="1"/>
  <c r="H163" i="1"/>
  <c r="D163" i="1"/>
  <c r="G163" i="1" s="1"/>
  <c r="C163" i="1"/>
  <c r="H162" i="1"/>
  <c r="D162" i="1"/>
  <c r="G162" i="1" s="1"/>
  <c r="C162" i="1"/>
  <c r="H161" i="1"/>
  <c r="D161" i="1"/>
  <c r="G161" i="1" s="1"/>
  <c r="C161" i="1"/>
  <c r="D160" i="1"/>
  <c r="H160" i="1" s="1"/>
  <c r="C160" i="1"/>
  <c r="D158" i="1"/>
  <c r="H158" i="1" s="1"/>
  <c r="C158" i="1"/>
  <c r="H157" i="1"/>
  <c r="D157" i="1"/>
  <c r="G157" i="1" s="1"/>
  <c r="C157" i="1"/>
  <c r="H156" i="1"/>
  <c r="G156" i="1"/>
  <c r="D156" i="1"/>
  <c r="C156" i="1"/>
  <c r="D155" i="1"/>
  <c r="G155" i="1" s="1"/>
  <c r="C155" i="1"/>
  <c r="H154" i="1"/>
  <c r="D154" i="1"/>
  <c r="G154" i="1" s="1"/>
  <c r="C154" i="1"/>
  <c r="H153" i="1"/>
  <c r="G153" i="1"/>
  <c r="D153" i="1"/>
  <c r="C153" i="1"/>
  <c r="H152" i="1"/>
  <c r="G152" i="1"/>
  <c r="D152" i="1"/>
  <c r="C152" i="1"/>
  <c r="H151" i="1"/>
  <c r="G151" i="1"/>
  <c r="D151" i="1"/>
  <c r="C151" i="1"/>
  <c r="H150" i="1"/>
  <c r="G150" i="1"/>
  <c r="D150" i="1"/>
  <c r="C150" i="1"/>
  <c r="H149" i="1"/>
  <c r="G149" i="1"/>
  <c r="D149"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D130" i="1"/>
  <c r="G130" i="1" s="1"/>
  <c r="C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D58" i="1"/>
  <c r="H57" i="1"/>
  <c r="G57" i="1"/>
  <c r="D57" i="1"/>
  <c r="C57" i="1"/>
  <c r="H56" i="1"/>
  <c r="G56" i="1"/>
  <c r="D56" i="1"/>
  <c r="C56" i="1"/>
  <c r="D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F214" i="9" l="1"/>
  <c r="H1576" i="1"/>
  <c r="H1504" i="1"/>
  <c r="G1499" i="1"/>
  <c r="H1492" i="1"/>
  <c r="C1483" i="1"/>
  <c r="H1483" i="1" s="1"/>
  <c r="G1483" i="1"/>
  <c r="H1484" i="1"/>
  <c r="G290" i="1"/>
  <c r="G649" i="1"/>
  <c r="B273" i="9"/>
  <c r="G647" i="1"/>
  <c r="H645" i="1"/>
  <c r="G645" i="1"/>
  <c r="F218" i="9"/>
  <c r="H364" i="1"/>
  <c r="E363" i="4"/>
  <c r="D358" i="1" s="1"/>
  <c r="G412" i="1"/>
  <c r="H412" i="1"/>
  <c r="G289" i="1"/>
  <c r="E643" i="4"/>
  <c r="D637" i="1" s="1"/>
  <c r="E272" i="9"/>
  <c r="B272" i="9" s="1"/>
  <c r="H184" i="1"/>
  <c r="F188" i="4"/>
  <c r="E45" i="9"/>
  <c r="B45" i="9" s="1"/>
  <c r="F220" i="9"/>
  <c r="B220" i="9"/>
  <c r="B218" i="9"/>
  <c r="G172" i="1"/>
  <c r="D165" i="1"/>
  <c r="G165" i="1" s="1"/>
  <c r="G169" i="1"/>
  <c r="H165" i="1"/>
  <c r="G160" i="1"/>
  <c r="E40" i="9"/>
  <c r="B40" i="9" s="1"/>
  <c r="G158" i="1"/>
  <c r="H155" i="1"/>
  <c r="F152" i="4"/>
  <c r="D148" i="1"/>
  <c r="F159" i="4"/>
  <c r="H20" i="9"/>
  <c r="H130" i="1"/>
  <c r="E33" i="9"/>
  <c r="B33" i="9" s="1"/>
  <c r="G1023" i="1"/>
  <c r="H1023" i="1"/>
  <c r="G33" i="1"/>
  <c r="H33" i="1"/>
  <c r="G424" i="1"/>
  <c r="H424" i="1"/>
  <c r="G436" i="1"/>
  <c r="H436" i="1"/>
  <c r="F216" i="4"/>
  <c r="D215" i="4"/>
  <c r="G1440" i="1"/>
  <c r="I1440" i="1" s="1"/>
  <c r="G1442" i="1"/>
  <c r="I1442" i="1" s="1"/>
  <c r="G1444" i="1"/>
  <c r="I1444" i="1" s="1"/>
  <c r="H1446" i="1"/>
  <c r="I1446" i="1" s="1"/>
  <c r="J1447" i="1"/>
  <c r="H1448" i="1"/>
  <c r="I1448" i="1" s="1"/>
  <c r="J1449" i="1"/>
  <c r="H1450" i="1"/>
  <c r="I1450" i="1" s="1"/>
  <c r="J1451" i="1"/>
  <c r="H1452" i="1"/>
  <c r="I1452" i="1" s="1"/>
  <c r="D1453" i="1"/>
  <c r="H1453" i="1" s="1"/>
  <c r="D1454" i="1"/>
  <c r="H1454" i="1" s="1"/>
  <c r="J1455" i="1"/>
  <c r="H1456" i="1"/>
  <c r="I1456" i="1" s="1"/>
  <c r="J1457" i="1"/>
  <c r="H1458" i="1"/>
  <c r="I1458" i="1" s="1"/>
  <c r="J1459" i="1"/>
  <c r="H1472" i="1"/>
  <c r="G1472" i="1"/>
  <c r="H1474" i="1"/>
  <c r="G1474" i="1"/>
  <c r="H1477" i="1"/>
  <c r="G1477" i="1"/>
  <c r="H1479" i="1"/>
  <c r="G1479" i="1"/>
  <c r="G1482" i="1"/>
  <c r="G1486" i="1"/>
  <c r="G1490" i="1"/>
  <c r="G1494" i="1"/>
  <c r="G1498" i="1"/>
  <c r="G1502" i="1"/>
  <c r="G1506" i="1"/>
  <c r="G1510" i="1"/>
  <c r="G1514" i="1"/>
  <c r="G1518" i="1"/>
  <c r="G1522" i="1"/>
  <c r="G1526" i="1"/>
  <c r="G1530" i="1"/>
  <c r="G1534" i="1"/>
  <c r="G1538" i="1"/>
  <c r="G1542" i="1"/>
  <c r="G1546" i="1"/>
  <c r="G1550" i="1"/>
  <c r="G1554" i="1"/>
  <c r="E7" i="4"/>
  <c r="F238" i="5"/>
  <c r="H27" i="3"/>
  <c r="F114" i="6"/>
  <c r="F7" i="4"/>
  <c r="F59" i="4"/>
  <c r="D50" i="4"/>
  <c r="D6" i="4" s="1"/>
  <c r="E350" i="4"/>
  <c r="E407" i="4" s="1"/>
  <c r="D402" i="1" s="1"/>
  <c r="F455" i="4"/>
  <c r="D421" i="4"/>
  <c r="F473" i="4"/>
  <c r="D472" i="4"/>
  <c r="E636" i="4"/>
  <c r="D630" i="1" s="1"/>
  <c r="D12" i="5"/>
  <c r="F45" i="5"/>
  <c r="H31" i="3"/>
  <c r="C1469" i="1"/>
  <c r="C3" i="1"/>
  <c r="C55" i="1"/>
  <c r="C58" i="1"/>
  <c r="C212" i="1"/>
  <c r="C221" i="1"/>
  <c r="C224" i="1"/>
  <c r="C397" i="1"/>
  <c r="C449" i="1"/>
  <c r="C463" i="1"/>
  <c r="C467" i="1"/>
  <c r="D206" i="1"/>
  <c r="D346" i="1"/>
  <c r="D351" i="1"/>
  <c r="D359" i="1"/>
  <c r="D414" i="1"/>
  <c r="D415" i="1"/>
  <c r="D416" i="1"/>
  <c r="D460" i="1"/>
  <c r="D522" i="1"/>
  <c r="G1447" i="1"/>
  <c r="I1447" i="1" s="1"/>
  <c r="G1449" i="1"/>
  <c r="I1449" i="1" s="1"/>
  <c r="G1451" i="1"/>
  <c r="I1451" i="1" s="1"/>
  <c r="G1453" i="1"/>
  <c r="G1454" i="1"/>
  <c r="G1455" i="1"/>
  <c r="I1455" i="1" s="1"/>
  <c r="G1457" i="1"/>
  <c r="I1457" i="1" s="1"/>
  <c r="G1459" i="1"/>
  <c r="I1459" i="1" s="1"/>
  <c r="H1462" i="1"/>
  <c r="G1462" i="1"/>
  <c r="I1462" i="1" s="1"/>
  <c r="H1464" i="1"/>
  <c r="G1464" i="1"/>
  <c r="H1466" i="1"/>
  <c r="G1466" i="1"/>
  <c r="I1466" i="1" s="1"/>
  <c r="H1468" i="1"/>
  <c r="G1468" i="1"/>
  <c r="G1559" i="1"/>
  <c r="G1563" i="1"/>
  <c r="G1567" i="1"/>
  <c r="G1571" i="1"/>
  <c r="G1575" i="1"/>
  <c r="G1579" i="1"/>
  <c r="F107" i="4"/>
  <c r="D106" i="4"/>
  <c r="F177" i="4"/>
  <c r="D163" i="4"/>
  <c r="F264" i="4"/>
  <c r="D263" i="4"/>
  <c r="F629" i="4"/>
  <c r="D625" i="4"/>
  <c r="D177" i="5"/>
  <c r="F180" i="5"/>
  <c r="H1461" i="1"/>
  <c r="I1471" i="1"/>
  <c r="I1473" i="1"/>
  <c r="I1476" i="1"/>
  <c r="I1478" i="1"/>
  <c r="H1481" i="1"/>
  <c r="G1481" i="1"/>
  <c r="H1485" i="1"/>
  <c r="G1485" i="1"/>
  <c r="H1489" i="1"/>
  <c r="G1489" i="1"/>
  <c r="H1493" i="1"/>
  <c r="G1493" i="1"/>
  <c r="H1497" i="1"/>
  <c r="G1497"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H1553" i="1"/>
  <c r="G1553" i="1"/>
  <c r="G1557" i="1"/>
  <c r="H1557" i="1"/>
  <c r="E163" i="4"/>
  <c r="F164" i="4"/>
  <c r="D224" i="4"/>
  <c r="F336" i="4"/>
  <c r="D311" i="4"/>
  <c r="F364" i="4"/>
  <c r="D363" i="4"/>
  <c r="F519" i="4"/>
  <c r="D515" i="4"/>
  <c r="F119" i="5"/>
  <c r="D118" i="5"/>
  <c r="F134" i="4"/>
  <c r="D133" i="4"/>
  <c r="D299" i="4"/>
  <c r="F304" i="4"/>
  <c r="E644" i="4"/>
  <c r="D638" i="1" s="1"/>
  <c r="F417" i="4"/>
  <c r="H289" i="9"/>
  <c r="E176" i="5"/>
  <c r="E5" i="7"/>
  <c r="G162" i="9"/>
  <c r="E162" i="9" s="1"/>
  <c r="B162" i="9" s="1"/>
  <c r="G20" i="9"/>
  <c r="G1480" i="1"/>
  <c r="H1558" i="1"/>
  <c r="G1558" i="1"/>
  <c r="H1562" i="1"/>
  <c r="G1562" i="1"/>
  <c r="H1566" i="1"/>
  <c r="G1566" i="1"/>
  <c r="H1570" i="1"/>
  <c r="G1570" i="1"/>
  <c r="H1574" i="1"/>
  <c r="G1574" i="1"/>
  <c r="H1578" i="1"/>
  <c r="G1578" i="1"/>
  <c r="F202" i="4"/>
  <c r="D196" i="4"/>
  <c r="D351" i="4"/>
  <c r="F356" i="4"/>
  <c r="D643" i="4"/>
  <c r="F416" i="4"/>
  <c r="D644" i="4"/>
  <c r="F485" i="4"/>
  <c r="D484" i="4"/>
  <c r="E237" i="5"/>
  <c r="F246" i="5"/>
  <c r="D245" i="5"/>
  <c r="E35" i="6"/>
  <c r="E141" i="6" s="1"/>
  <c r="G297" i="9"/>
  <c r="E297" i="9" s="1"/>
  <c r="H29" i="3"/>
  <c r="D580" i="4"/>
  <c r="H286" i="9"/>
  <c r="E87" i="5"/>
  <c r="G291" i="9"/>
  <c r="E291" i="9" s="1"/>
  <c r="B291" i="9" s="1"/>
  <c r="F190" i="5"/>
  <c r="H24" i="3"/>
  <c r="F5" i="6"/>
  <c r="D459" i="4"/>
  <c r="D529" i="4"/>
  <c r="D593" i="4"/>
  <c r="D7" i="5"/>
  <c r="D69" i="5"/>
  <c r="D206" i="5"/>
  <c r="D35" i="6"/>
  <c r="D141" i="6" s="1"/>
  <c r="D129" i="6"/>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M212" i="9"/>
  <c r="G278" i="9"/>
  <c r="E278" i="9" s="1"/>
  <c r="B278" i="9" s="1"/>
  <c r="L212" i="9"/>
  <c r="G209" i="9"/>
  <c r="E209" i="9" s="1"/>
  <c r="B209" i="9" s="1"/>
  <c r="G205" i="9"/>
  <c r="E205" i="9" s="1"/>
  <c r="B205" i="9" s="1"/>
  <c r="G201" i="9"/>
  <c r="E201" i="9" s="1"/>
  <c r="B201" i="9" s="1"/>
  <c r="G197" i="9"/>
  <c r="E197" i="9" s="1"/>
  <c r="B197" i="9" s="1"/>
  <c r="G193" i="9"/>
  <c r="E193" i="9" s="1"/>
  <c r="B193" i="9" s="1"/>
  <c r="G166" i="9"/>
  <c r="E166" i="9" s="1"/>
  <c r="B166" i="9" s="1"/>
  <c r="H165" i="9"/>
  <c r="G277" i="9"/>
  <c r="E277" i="9" s="1"/>
  <c r="B277" i="9" s="1"/>
  <c r="G208" i="9"/>
  <c r="E208" i="9" s="1"/>
  <c r="B208" i="9" s="1"/>
  <c r="G204" i="9"/>
  <c r="E204" i="9" s="1"/>
  <c r="B204" i="9" s="1"/>
  <c r="G200" i="9"/>
  <c r="E200" i="9" s="1"/>
  <c r="B200" i="9" s="1"/>
  <c r="G196" i="9"/>
  <c r="E196" i="9" s="1"/>
  <c r="B196" i="9" s="1"/>
  <c r="G192" i="9"/>
  <c r="E192" i="9" s="1"/>
  <c r="B192" i="9" s="1"/>
  <c r="G210" i="9"/>
  <c r="E210" i="9" s="1"/>
  <c r="B210" i="9" s="1"/>
  <c r="G206" i="9"/>
  <c r="E206" i="9" s="1"/>
  <c r="B206" i="9" s="1"/>
  <c r="G202" i="9"/>
  <c r="E202" i="9" s="1"/>
  <c r="B202" i="9" s="1"/>
  <c r="G198" i="9"/>
  <c r="E198" i="9" s="1"/>
  <c r="B198" i="9" s="1"/>
  <c r="G194" i="9"/>
  <c r="E194" i="9" s="1"/>
  <c r="B194" i="9" s="1"/>
  <c r="H164" i="9"/>
  <c r="G163" i="9"/>
  <c r="E163" i="9" s="1"/>
  <c r="B163" i="9" s="1"/>
  <c r="G164" i="9"/>
  <c r="G160" i="9"/>
  <c r="E160" i="9" s="1"/>
  <c r="B160" i="9" s="1"/>
  <c r="G211" i="9"/>
  <c r="E211" i="9" s="1"/>
  <c r="B211" i="9" s="1"/>
  <c r="G207" i="9"/>
  <c r="E207" i="9" s="1"/>
  <c r="B207" i="9" s="1"/>
  <c r="G203" i="9"/>
  <c r="E203" i="9" s="1"/>
  <c r="B203" i="9" s="1"/>
  <c r="G199" i="9"/>
  <c r="E199" i="9" s="1"/>
  <c r="B199" i="9" s="1"/>
  <c r="G195" i="9"/>
  <c r="E195" i="9" s="1"/>
  <c r="B195" i="9" s="1"/>
  <c r="L191" i="9"/>
  <c r="F191" i="9" s="1"/>
  <c r="G165" i="9"/>
  <c r="G161" i="9"/>
  <c r="E161" i="9" s="1"/>
  <c r="B161" i="9" s="1"/>
  <c r="B22" i="9"/>
  <c r="B26" i="9"/>
  <c r="B30" i="9"/>
  <c r="B34" i="9"/>
  <c r="B38" i="9"/>
  <c r="B42" i="9"/>
  <c r="B46" i="9"/>
  <c r="E56" i="9"/>
  <c r="B56" i="9" s="1"/>
  <c r="B62" i="9"/>
  <c r="B74" i="9"/>
  <c r="B106" i="9"/>
  <c r="E286" i="9"/>
  <c r="B286" i="9" s="1"/>
  <c r="D42" i="8"/>
  <c r="I10" i="9"/>
  <c r="E52" i="9"/>
  <c r="B52" i="9" s="1"/>
  <c r="B58" i="9"/>
  <c r="B82" i="9"/>
  <c r="B114" i="9"/>
  <c r="B145" i="9"/>
  <c r="B149" i="9"/>
  <c r="B153" i="9"/>
  <c r="B157" i="9"/>
  <c r="E68" i="9"/>
  <c r="B68" i="9" s="1"/>
  <c r="E76" i="9"/>
  <c r="B76" i="9" s="1"/>
  <c r="E84" i="9"/>
  <c r="B84" i="9" s="1"/>
  <c r="E92" i="9"/>
  <c r="B92" i="9" s="1"/>
  <c r="E100" i="9"/>
  <c r="B100" i="9" s="1"/>
  <c r="E108" i="9"/>
  <c r="B108" i="9" s="1"/>
  <c r="E116" i="9"/>
  <c r="B116" i="9" s="1"/>
  <c r="E124" i="9"/>
  <c r="B124" i="9" s="1"/>
  <c r="E144" i="9"/>
  <c r="B144" i="9" s="1"/>
  <c r="E148" i="9"/>
  <c r="B148" i="9" s="1"/>
  <c r="E152" i="9"/>
  <c r="B152" i="9" s="1"/>
  <c r="E156" i="9"/>
  <c r="B156" i="9" s="1"/>
  <c r="B216" i="9"/>
  <c r="B146" i="9"/>
  <c r="B150" i="9"/>
  <c r="B154" i="9"/>
  <c r="B158" i="9"/>
  <c r="B214" i="9"/>
  <c r="F275" i="9"/>
  <c r="E285" i="9"/>
  <c r="B285" i="9" s="1"/>
  <c r="F293" i="9"/>
  <c r="F212" i="9" l="1"/>
  <c r="B212" i="9" s="1"/>
  <c r="E20" i="9"/>
  <c r="G148" i="1"/>
  <c r="H148" i="1"/>
  <c r="H28" i="3"/>
  <c r="F141" i="6"/>
  <c r="C1435" i="1"/>
  <c r="I28" i="3"/>
  <c r="D1435" i="1"/>
  <c r="H16" i="3"/>
  <c r="C2" i="1"/>
  <c r="G292" i="9"/>
  <c r="E292" i="9" s="1"/>
  <c r="B292" i="9" s="1"/>
  <c r="F206" i="5"/>
  <c r="C1183" i="1"/>
  <c r="D528" i="4"/>
  <c r="F529" i="4"/>
  <c r="C523" i="1"/>
  <c r="F580" i="4"/>
  <c r="C574" i="1"/>
  <c r="F245" i="5"/>
  <c r="C1222" i="1"/>
  <c r="I29" i="3"/>
  <c r="D1436" i="1"/>
  <c r="F133" i="4"/>
  <c r="C129" i="1"/>
  <c r="G449" i="1"/>
  <c r="H449" i="1"/>
  <c r="G212" i="1"/>
  <c r="H212" i="1"/>
  <c r="G1469" i="1"/>
  <c r="H1469" i="1"/>
  <c r="D237" i="5"/>
  <c r="E6" i="4"/>
  <c r="F6" i="4" s="1"/>
  <c r="D3" i="1"/>
  <c r="I1479" i="1"/>
  <c r="I1474" i="1"/>
  <c r="K1432" i="9"/>
  <c r="G295" i="9"/>
  <c r="E295" i="9" s="1"/>
  <c r="B295" i="9" s="1"/>
  <c r="I34" i="3"/>
  <c r="C1517" i="1"/>
  <c r="E165" i="9"/>
  <c r="B165" i="9" s="1"/>
  <c r="E164" i="9"/>
  <c r="B164" i="9" s="1"/>
  <c r="B191" i="9"/>
  <c r="D68" i="5"/>
  <c r="F69" i="5"/>
  <c r="C1047" i="1"/>
  <c r="C453" i="1"/>
  <c r="F459" i="4"/>
  <c r="F644" i="4"/>
  <c r="C638" i="1"/>
  <c r="D350" i="4"/>
  <c r="C346" i="1"/>
  <c r="F351" i="4"/>
  <c r="F515" i="4"/>
  <c r="C509" i="1"/>
  <c r="F311" i="4"/>
  <c r="C306" i="1"/>
  <c r="D159" i="1"/>
  <c r="E151" i="4"/>
  <c r="F263" i="4"/>
  <c r="C259" i="1"/>
  <c r="F106" i="4"/>
  <c r="C102" i="1"/>
  <c r="I1468" i="1"/>
  <c r="I1464" i="1"/>
  <c r="G206" i="1"/>
  <c r="H206" i="1"/>
  <c r="G397" i="1"/>
  <c r="H397" i="1"/>
  <c r="G58" i="1"/>
  <c r="H58" i="1"/>
  <c r="F472" i="4"/>
  <c r="C466" i="1"/>
  <c r="E408" i="4"/>
  <c r="D403" i="1" s="1"/>
  <c r="D345" i="1"/>
  <c r="F129" i="6"/>
  <c r="C1423" i="1"/>
  <c r="D6" i="5"/>
  <c r="H20" i="3"/>
  <c r="F7" i="5"/>
  <c r="C985" i="1"/>
  <c r="D1065" i="1"/>
  <c r="E68" i="5"/>
  <c r="E296" i="9"/>
  <c r="I10" i="3" s="1"/>
  <c r="B297" i="9"/>
  <c r="D1214" i="1"/>
  <c r="I23" i="3"/>
  <c r="F196" i="4"/>
  <c r="C192" i="1"/>
  <c r="B20" i="9"/>
  <c r="E175" i="5"/>
  <c r="D1152" i="1" s="1"/>
  <c r="I22" i="3"/>
  <c r="D1153" i="1"/>
  <c r="G289" i="9"/>
  <c r="E289" i="9" s="1"/>
  <c r="B289" i="9" s="1"/>
  <c r="F177" i="5"/>
  <c r="D176" i="5"/>
  <c r="C1154" i="1"/>
  <c r="G460" i="1"/>
  <c r="H460" i="1"/>
  <c r="G359" i="1"/>
  <c r="H359" i="1"/>
  <c r="G467" i="1"/>
  <c r="H467" i="1"/>
  <c r="G224" i="1"/>
  <c r="H224" i="1"/>
  <c r="G55" i="1"/>
  <c r="H55" i="1"/>
  <c r="F50" i="4"/>
  <c r="C46" i="1"/>
  <c r="I1477" i="1"/>
  <c r="I1472" i="1"/>
  <c r="F215" i="4"/>
  <c r="C211" i="1"/>
  <c r="H25" i="3"/>
  <c r="F35" i="6"/>
  <c r="C1329" i="1"/>
  <c r="F593" i="4"/>
  <c r="C587" i="1"/>
  <c r="G294" i="9"/>
  <c r="E294" i="9" s="1"/>
  <c r="G299" i="9"/>
  <c r="E299" i="9" s="1"/>
  <c r="I25" i="3"/>
  <c r="D1329" i="1"/>
  <c r="F484" i="4"/>
  <c r="C478" i="1"/>
  <c r="F643" i="4"/>
  <c r="C637" i="1"/>
  <c r="F299" i="4"/>
  <c r="C294" i="1"/>
  <c r="D298" i="4"/>
  <c r="F118" i="5"/>
  <c r="C1096" i="1"/>
  <c r="F363" i="4"/>
  <c r="C358" i="1"/>
  <c r="F224" i="4"/>
  <c r="C220" i="1"/>
  <c r="F625" i="4"/>
  <c r="C619" i="1"/>
  <c r="F163" i="4"/>
  <c r="D151" i="4"/>
  <c r="C159" i="1"/>
  <c r="G416" i="1"/>
  <c r="H416" i="1"/>
  <c r="G351" i="1"/>
  <c r="H351" i="1"/>
  <c r="G463" i="1"/>
  <c r="H463" i="1"/>
  <c r="G221" i="1"/>
  <c r="H221" i="1"/>
  <c r="G3" i="1"/>
  <c r="H3" i="1"/>
  <c r="F12" i="5"/>
  <c r="C990" i="1"/>
  <c r="F421" i="4"/>
  <c r="D420" i="4"/>
  <c r="C415" i="1"/>
  <c r="G358" i="1" l="1"/>
  <c r="H358" i="1"/>
  <c r="G211" i="1"/>
  <c r="H211" i="1"/>
  <c r="G1154" i="1"/>
  <c r="H1154" i="1"/>
  <c r="G1065" i="1"/>
  <c r="H1065" i="1"/>
  <c r="F6" i="5"/>
  <c r="C984" i="1"/>
  <c r="G638" i="1"/>
  <c r="H638" i="1"/>
  <c r="G1047" i="1"/>
  <c r="H1047" i="1"/>
  <c r="G1436" i="1"/>
  <c r="H1436" i="1"/>
  <c r="G574" i="1"/>
  <c r="H574" i="1"/>
  <c r="D636" i="4"/>
  <c r="F528" i="4"/>
  <c r="C522" i="1"/>
  <c r="G619" i="1"/>
  <c r="H619" i="1"/>
  <c r="D407" i="4"/>
  <c r="F298" i="4"/>
  <c r="C293" i="1"/>
  <c r="G46" i="1"/>
  <c r="H46" i="1"/>
  <c r="G990" i="1"/>
  <c r="H990" i="1"/>
  <c r="G159" i="1"/>
  <c r="H159" i="1"/>
  <c r="G294" i="1"/>
  <c r="H294" i="1"/>
  <c r="G478" i="1"/>
  <c r="H478" i="1"/>
  <c r="E298" i="9"/>
  <c r="B299" i="9"/>
  <c r="G1329" i="1"/>
  <c r="H1329" i="1"/>
  <c r="H9" i="3"/>
  <c r="H22" i="3"/>
  <c r="F176" i="5"/>
  <c r="D175" i="5"/>
  <c r="C1153" i="1"/>
  <c r="G192" i="1"/>
  <c r="H192" i="1"/>
  <c r="G985" i="1"/>
  <c r="H985" i="1"/>
  <c r="G1423" i="1"/>
  <c r="H1423" i="1"/>
  <c r="G466" i="1"/>
  <c r="H466" i="1"/>
  <c r="G259" i="1"/>
  <c r="H259" i="1"/>
  <c r="G306" i="1"/>
  <c r="H306" i="1"/>
  <c r="G1183" i="1"/>
  <c r="H1183" i="1"/>
  <c r="G2" i="1"/>
  <c r="G1435" i="1"/>
  <c r="H1435" i="1"/>
  <c r="G415" i="1"/>
  <c r="H415" i="1"/>
  <c r="H17" i="3"/>
  <c r="D289" i="4"/>
  <c r="F151" i="4"/>
  <c r="C147" i="1"/>
  <c r="G220" i="1"/>
  <c r="H220" i="1"/>
  <c r="G1096" i="1"/>
  <c r="H1096" i="1"/>
  <c r="B294" i="9"/>
  <c r="E293" i="9"/>
  <c r="G346" i="1"/>
  <c r="H346" i="1"/>
  <c r="H21" i="3"/>
  <c r="F68" i="5"/>
  <c r="C1046" i="1"/>
  <c r="H1517" i="1"/>
  <c r="G1517" i="1"/>
  <c r="H11" i="3"/>
  <c r="E412" i="4"/>
  <c r="I16" i="3"/>
  <c r="D2" i="1"/>
  <c r="H2" i="1" s="1"/>
  <c r="G129" i="1"/>
  <c r="H129" i="1"/>
  <c r="G1222" i="1"/>
  <c r="H1222" i="1"/>
  <c r="G523" i="1"/>
  <c r="H523" i="1"/>
  <c r="D412" i="4"/>
  <c r="F420" i="4"/>
  <c r="D635" i="4"/>
  <c r="C414" i="1"/>
  <c r="G637" i="1"/>
  <c r="H637" i="1"/>
  <c r="G587" i="1"/>
  <c r="H587" i="1"/>
  <c r="E19" i="9"/>
  <c r="I21" i="3"/>
  <c r="D1046" i="1"/>
  <c r="E6" i="5"/>
  <c r="G282" i="9" s="1"/>
  <c r="E282" i="9" s="1"/>
  <c r="B282" i="9" s="1"/>
  <c r="G102" i="1"/>
  <c r="H102" i="1"/>
  <c r="E289" i="4"/>
  <c r="I17" i="3"/>
  <c r="D147" i="1"/>
  <c r="G509" i="1"/>
  <c r="H509" i="1"/>
  <c r="D408" i="4"/>
  <c r="F350" i="4"/>
  <c r="C345" i="1"/>
  <c r="G453" i="1"/>
  <c r="H453" i="1"/>
  <c r="F237" i="5"/>
  <c r="H23" i="3"/>
  <c r="C1214" i="1"/>
  <c r="E291" i="4" l="1"/>
  <c r="D287" i="1" s="1"/>
  <c r="E413" i="4"/>
  <c r="D285" i="1"/>
  <c r="G1153" i="1"/>
  <c r="H1153" i="1"/>
  <c r="I9" i="3"/>
  <c r="K3" i="9"/>
  <c r="G522" i="1"/>
  <c r="H522" i="1"/>
  <c r="G1214" i="1"/>
  <c r="H1214" i="1"/>
  <c r="G1046" i="1"/>
  <c r="H1046" i="1"/>
  <c r="N3" i="9"/>
  <c r="I11" i="3"/>
  <c r="D413" i="4"/>
  <c r="F289" i="4"/>
  <c r="D291" i="4"/>
  <c r="C285" i="1"/>
  <c r="D290" i="4"/>
  <c r="F175" i="5"/>
  <c r="C1152" i="1"/>
  <c r="F407" i="4"/>
  <c r="C402" i="1"/>
  <c r="G276" i="9"/>
  <c r="E276" i="9" s="1"/>
  <c r="F635" i="4"/>
  <c r="C629" i="1"/>
  <c r="G345" i="1"/>
  <c r="H345" i="1"/>
  <c r="D639" i="4"/>
  <c r="D414" i="4"/>
  <c r="F412" i="4"/>
  <c r="C407" i="1"/>
  <c r="F636" i="4"/>
  <c r="C630" i="1"/>
  <c r="E290" i="4"/>
  <c r="D286" i="1" s="1"/>
  <c r="F408" i="4"/>
  <c r="C403" i="1"/>
  <c r="H276" i="9"/>
  <c r="D984" i="1"/>
  <c r="G984" i="1" s="1"/>
  <c r="G414" i="1"/>
  <c r="H414" i="1"/>
  <c r="E639" i="4"/>
  <c r="E414" i="4"/>
  <c r="D409" i="1" s="1"/>
  <c r="D407" i="1"/>
  <c r="G147" i="1"/>
  <c r="H147" i="1"/>
  <c r="G293" i="1"/>
  <c r="H293" i="1"/>
  <c r="H8" i="3"/>
  <c r="G402" i="1" l="1"/>
  <c r="H402" i="1"/>
  <c r="H984" i="1"/>
  <c r="D633" i="1"/>
  <c r="G630" i="1"/>
  <c r="H630" i="1"/>
  <c r="F414" i="4"/>
  <c r="C409" i="1"/>
  <c r="G629" i="1"/>
  <c r="H629" i="1"/>
  <c r="F290" i="4"/>
  <c r="C286" i="1"/>
  <c r="D640" i="4"/>
  <c r="D415" i="4"/>
  <c r="F413" i="4"/>
  <c r="C408" i="1"/>
  <c r="M3" i="9"/>
  <c r="G403" i="1"/>
  <c r="H403" i="1"/>
  <c r="F639" i="4"/>
  <c r="D641" i="4"/>
  <c r="C633" i="1"/>
  <c r="G1152" i="1"/>
  <c r="H1152" i="1"/>
  <c r="G285" i="1"/>
  <c r="H285" i="1"/>
  <c r="G407" i="1"/>
  <c r="H407" i="1"/>
  <c r="B276" i="9"/>
  <c r="E275" i="9"/>
  <c r="I8" i="3" s="1"/>
  <c r="F291" i="4"/>
  <c r="C287" i="1"/>
  <c r="E640" i="4"/>
  <c r="E641" i="4" s="1"/>
  <c r="E415" i="4"/>
  <c r="D410" i="1" s="1"/>
  <c r="D408" i="1"/>
  <c r="D635" i="1" l="1"/>
  <c r="G633" i="1"/>
  <c r="H633" i="1"/>
  <c r="F641" i="4"/>
  <c r="C635" i="1"/>
  <c r="F415" i="4"/>
  <c r="C410" i="1"/>
  <c r="D642" i="4"/>
  <c r="F640" i="4"/>
  <c r="C634" i="1"/>
  <c r="E642" i="4"/>
  <c r="D634" i="1"/>
  <c r="G287" i="1"/>
  <c r="H287" i="1"/>
  <c r="G408" i="1"/>
  <c r="H408" i="1"/>
  <c r="G286" i="1"/>
  <c r="H286" i="1"/>
  <c r="G409" i="1"/>
  <c r="H409" i="1"/>
  <c r="E646" i="4" l="1"/>
  <c r="D636" i="1"/>
  <c r="D646" i="4"/>
  <c r="F642" i="4"/>
  <c r="C636" i="1"/>
  <c r="G635" i="1"/>
  <c r="H635" i="1"/>
  <c r="D645" i="4"/>
  <c r="G634" i="1"/>
  <c r="H634" i="1"/>
  <c r="G410" i="1"/>
  <c r="H410" i="1"/>
  <c r="E645" i="4"/>
  <c r="H18" i="3" l="1"/>
  <c r="F645" i="4"/>
  <c r="C639" i="1"/>
  <c r="H19" i="3"/>
  <c r="F646" i="4"/>
  <c r="C640" i="1"/>
  <c r="I18" i="3"/>
  <c r="D639" i="1"/>
  <c r="G636" i="1"/>
  <c r="H636" i="1"/>
  <c r="H7" i="3"/>
  <c r="I19" i="3"/>
  <c r="D640" i="1"/>
  <c r="G274" i="9"/>
  <c r="E274" i="9" s="1"/>
  <c r="B274" i="9" s="1"/>
  <c r="J3" i="9" l="1"/>
  <c r="I7" i="3"/>
  <c r="G639" i="1"/>
  <c r="H639" i="1"/>
  <c r="G640" i="1"/>
  <c r="H640" i="1"/>
  <c r="L271" i="9" l="1"/>
  <c r="M271" i="9"/>
  <c r="H18" i="9"/>
  <c r="G18" i="9"/>
  <c r="J10" i="9"/>
  <c r="K6" i="9"/>
  <c r="I17" i="9"/>
  <c r="K13" i="9"/>
  <c r="J9" i="9"/>
  <c r="M16" i="9"/>
  <c r="K12" i="9"/>
  <c r="I8" i="9"/>
  <c r="J7" i="9"/>
  <c r="J11" i="9"/>
  <c r="I5" i="9"/>
  <c r="K10" i="9"/>
  <c r="J17" i="9"/>
  <c r="K7" i="9"/>
  <c r="H15" i="9"/>
  <c r="J12" i="9"/>
  <c r="G17" i="9"/>
  <c r="H16" i="9"/>
  <c r="K8" i="9"/>
  <c r="K11" i="9"/>
  <c r="I6" i="9"/>
  <c r="M15" i="9"/>
  <c r="I13" i="9"/>
  <c r="J8" i="9"/>
  <c r="G16" i="9"/>
  <c r="J6" i="9"/>
  <c r="I12" i="9"/>
  <c r="H17" i="9"/>
  <c r="J5" i="9"/>
  <c r="I7" i="9"/>
  <c r="J13" i="9"/>
  <c r="G15" i="9"/>
  <c r="K9" i="9"/>
  <c r="I9" i="9"/>
  <c r="L15" i="9"/>
  <c r="K5" i="9"/>
  <c r="I11" i="9"/>
  <c r="L16" i="9"/>
  <c r="F16" i="9" s="1"/>
  <c r="E18" i="9" l="1"/>
  <c r="B18" i="9" s="1"/>
  <c r="E7" i="9"/>
  <c r="B7" i="9" s="1"/>
  <c r="E15" i="9"/>
  <c r="E11" i="9"/>
  <c r="B11" i="9" s="1"/>
  <c r="F271" i="9"/>
  <c r="B271" i="9" s="1"/>
  <c r="E9" i="9"/>
  <c r="B9" i="9" s="1"/>
  <c r="E16" i="9"/>
  <c r="B16" i="9" s="1"/>
  <c r="E8" i="9"/>
  <c r="B8" i="9" s="1"/>
  <c r="F15" i="9"/>
  <c r="F14" i="9" s="1"/>
  <c r="E12" i="9"/>
  <c r="B12" i="9" s="1"/>
  <c r="E13" i="9"/>
  <c r="B13" i="9" s="1"/>
  <c r="E5" i="9"/>
  <c r="E6" i="9"/>
  <c r="B6" i="9" s="1"/>
  <c r="E17" i="9"/>
  <c r="B17" i="9" s="1"/>
  <c r="E10" i="9"/>
  <c r="B10" i="9" s="1"/>
  <c r="F19" i="9"/>
  <c r="B5" i="9" l="1"/>
  <c r="E4" i="9"/>
  <c r="F3" i="9"/>
  <c r="E14" i="9"/>
  <c r="B15" i="9"/>
  <c r="E3" i="9" l="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<sst xmlns="http://schemas.openxmlformats.org/spreadsheetml/2006/main" count="4338" uniqueCount="3399">
  <si>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</si>
  <si>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</si>
  <si>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</si>
  <si>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</si>
  <si>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</si>
  <si>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</si>
  <si>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</si>
  <si>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</si>
  <si>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</si>
  <si>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</si>
  <si>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</si>
  <si>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</si>
  <si>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</si>
  <si>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</si>
  <si>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</si>
  <si>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</si>
  <si>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</si>
  <si>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</si>
  <si>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</si>
  <si>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</si>
  <si>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</si>
  <si>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</si>
  <si>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</si>
  <si>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</si>
  <si>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</si>
  <si>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</si>
  <si>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</si>
  <si>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</si>
  <si>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</si>
  <si>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</si>
  <si>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</si>
  <si>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AGENCIJA ZA SIGURNOST ŽELJEZNIČKOG PROMETA</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</si>
  <si>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</si>
  <si>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</si>
  <si>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</si>
  <si>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</si>
  <si>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</si>
  <si>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</si>
  <si>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</si>
  <si>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</si>
  <si>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</si>
  <si>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</si>
  <si>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</si>
  <si>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</si>
  <si>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</si>
  <si>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</si>
  <si>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</si>
  <si>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</si>
  <si>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</si>
  <si>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45228 - AGENCIJA ZA SIGURNOST ŽELJEZNIČKOG PROMETA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</si>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</sst>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305270.09999999998</v>
      </c>
      <c r="D2" s="6">
        <f>'PR-RAS'!E6</f>
        <v>446918.79</v>
      </c>
      <c r="E2" s="6">
        <v>0</v>
      </c>
      <c r="F2" s="6">
        <v>0</v>
      </c>
      <c r="G2" s="7">
        <f t="shared" ref="G2:G264" si="0">(B2/1000)*(C2*1+D2*2)</f>
        <v>1199.1076800000001</v>
      </c>
      <c r="H2" s="7">
        <f t="shared" ref="H2:H264" si="1">ABS(C2-ROUND(C2,0))+ABS(D2-ROUND(D2,0))</f>
        <v>0.30999999999767169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7300</v>
      </c>
      <c r="E46" s="1">
        <v>0</v>
      </c>
      <c r="F46" s="1">
        <v>0</v>
      </c>
      <c r="G46" s="2">
        <f t="shared" si="0"/>
        <v>657</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7300</v>
      </c>
      <c r="E70" s="1">
        <v>0</v>
      </c>
      <c r="F70" s="1">
        <v>0</v>
      </c>
      <c r="G70" s="2">
        <f t="shared" si="0"/>
        <v>1007.4000000000001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7300</v>
      </c>
      <c r="E71" s="1">
        <v>0</v>
      </c>
      <c r="F71" s="1">
        <v>0</v>
      </c>
      <c r="G71" s="2">
        <f t="shared" si="0"/>
        <v>1022.0000000000001</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305270.09999999998</v>
      </c>
      <c r="D129" s="1">
        <f>'PR-RAS'!E133</f>
        <v>439618.79</v>
      </c>
      <c r="E129" s="1">
        <v>0</v>
      </c>
      <c r="F129" s="1">
        <v>0</v>
      </c>
      <c r="G129" s="2">
        <f t="shared" si="0"/>
        <v>151616.98303999999</v>
      </c>
      <c r="H129" s="2">
        <f t="shared" si="1"/>
        <v>0.30999999999767169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305270.09999999998</v>
      </c>
      <c r="D130" s="1">
        <f>'PR-RAS'!E134</f>
        <v>439618.79</v>
      </c>
      <c r="E130" s="1">
        <v>0</v>
      </c>
      <c r="F130" s="1">
        <v>0</v>
      </c>
      <c r="G130" s="2">
        <f t="shared" si="0"/>
        <v>152801.49072</v>
      </c>
      <c r="H130" s="2">
        <f t="shared" si="1"/>
        <v>0.30999999999767169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302169.68</v>
      </c>
      <c r="D131" s="1">
        <f>'PR-RAS'!E135</f>
        <v>436208.63</v>
      </c>
      <c r="E131" s="1">
        <v>0</v>
      </c>
      <c r="F131" s="1">
        <v>0</v>
      </c>
      <c r="G131" s="2">
        <f t="shared" si="0"/>
        <v>152696.30220000001</v>
      </c>
      <c r="H131" s="2">
        <f t="shared" si="1"/>
        <v>0.69000000000232831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3100.42</v>
      </c>
      <c r="D132" s="1">
        <f>'PR-RAS'!E136</f>
        <v>3410.16</v>
      </c>
      <c r="E132" s="1">
        <v>0</v>
      </c>
      <c r="F132" s="1">
        <v>0</v>
      </c>
      <c r="G132" s="2">
        <f t="shared" si="0"/>
        <v>1299.6169400000001</v>
      </c>
      <c r="H132" s="2">
        <f t="shared" si="1"/>
        <v>0.57999999999992724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303656.64</v>
      </c>
      <c r="D147" s="1">
        <f>'PR-RAS'!E151</f>
        <v>450488.04000000004</v>
      </c>
      <c r="E147" s="1">
        <v>0</v>
      </c>
      <c r="F147" s="1">
        <v>0</v>
      </c>
      <c r="G147" s="2">
        <f t="shared" si="0"/>
        <v>175876.37712000002</v>
      </c>
      <c r="H147" s="2">
        <f t="shared" si="1"/>
        <v>0.40000000002328306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224521.44</v>
      </c>
      <c r="D148" s="1">
        <f>'PR-RAS'!E152</f>
        <v>338712.79000000004</v>
      </c>
      <c r="E148" s="1">
        <v>0</v>
      </c>
      <c r="F148" s="1">
        <v>0</v>
      </c>
      <c r="G148" s="2">
        <f t="shared" si="0"/>
        <v>132586.21194000001</v>
      </c>
      <c r="H148" s="2">
        <f t="shared" si="1"/>
        <v>0.6499999999650754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189357.63</v>
      </c>
      <c r="D149" s="1">
        <f>'PR-RAS'!E153</f>
        <v>285314.03000000003</v>
      </c>
      <c r="E149" s="1">
        <v>0</v>
      </c>
      <c r="F149" s="1">
        <v>0</v>
      </c>
      <c r="G149" s="2">
        <f t="shared" si="0"/>
        <v>112477.88212000001</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189357.63</v>
      </c>
      <c r="D150" s="1">
        <f>'PR-RAS'!E154</f>
        <v>285314.03000000003</v>
      </c>
      <c r="E150" s="1">
        <v>0</v>
      </c>
      <c r="F150" s="1">
        <v>0</v>
      </c>
      <c r="G150" s="2">
        <f t="shared" si="0"/>
        <v>113237.86781000001</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3919.81</v>
      </c>
      <c r="D154" s="1">
        <f>'PR-RAS'!E158</f>
        <v>6287.9</v>
      </c>
      <c r="E154" s="1">
        <v>0</v>
      </c>
      <c r="F154" s="1">
        <v>0</v>
      </c>
      <c r="G154" s="2">
        <f t="shared" si="0"/>
        <v>2523.8283299999998</v>
      </c>
      <c r="H154" s="2">
        <f t="shared" si="1"/>
        <v>0.29000000000041837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31244</v>
      </c>
      <c r="D155" s="1">
        <f>'PR-RAS'!E159</f>
        <v>47110.86</v>
      </c>
      <c r="E155" s="1">
        <v>0</v>
      </c>
      <c r="F155" s="1">
        <v>0</v>
      </c>
      <c r="G155" s="2">
        <f t="shared" si="0"/>
        <v>19321.720880000001</v>
      </c>
      <c r="H155" s="2">
        <f t="shared" si="1"/>
        <v>0.13999999999941792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31244</v>
      </c>
      <c r="D157" s="1">
        <f>'PR-RAS'!E161</f>
        <v>47028.24</v>
      </c>
      <c r="E157" s="1">
        <v>0</v>
      </c>
      <c r="F157" s="1">
        <v>0</v>
      </c>
      <c r="G157" s="2">
        <f t="shared" si="0"/>
        <v>19546.874879999999</v>
      </c>
      <c r="H157" s="2">
        <f t="shared" si="1"/>
        <v>0.23999999999796273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82.62</v>
      </c>
      <c r="E158" s="1">
        <v>0</v>
      </c>
      <c r="F158" s="1">
        <v>0</v>
      </c>
      <c r="G158" s="2">
        <f t="shared" si="0"/>
        <v>25.942680000000003</v>
      </c>
      <c r="H158" s="2">
        <f t="shared" si="1"/>
        <v>0.37999999999999545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79135.199999999983</v>
      </c>
      <c r="D159" s="1">
        <f>'PR-RAS'!E163</f>
        <v>109688.43</v>
      </c>
      <c r="E159" s="1">
        <v>0</v>
      </c>
      <c r="F159" s="1">
        <v>0</v>
      </c>
      <c r="G159" s="2">
        <f t="shared" si="0"/>
        <v>47164.905479999994</v>
      </c>
      <c r="H159" s="2">
        <f t="shared" si="1"/>
        <v>0.62999999997555278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15443.21</v>
      </c>
      <c r="D160" s="1">
        <f>'PR-RAS'!E164</f>
        <v>28915.61</v>
      </c>
      <c r="E160" s="1">
        <v>0</v>
      </c>
      <c r="F160" s="1">
        <v>0</v>
      </c>
      <c r="G160" s="2">
        <f t="shared" si="0"/>
        <v>11650.63437</v>
      </c>
      <c r="H160" s="2">
        <f t="shared" si="1"/>
        <v>0.59999999999854481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8055.44</v>
      </c>
      <c r="D161" s="1">
        <f>'PR-RAS'!E165</f>
        <v>9667.73</v>
      </c>
      <c r="E161" s="1">
        <v>0</v>
      </c>
      <c r="F161" s="1">
        <v>0</v>
      </c>
      <c r="G161" s="2">
        <f t="shared" si="0"/>
        <v>4382.5439999999999</v>
      </c>
      <c r="H161" s="2">
        <f t="shared" si="1"/>
        <v>0.71000000000003638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4658.7299999999996</v>
      </c>
      <c r="D162" s="1">
        <f>'PR-RAS'!E166</f>
        <v>7248.46</v>
      </c>
      <c r="E162" s="1">
        <v>0</v>
      </c>
      <c r="F162" s="1">
        <v>0</v>
      </c>
      <c r="G162" s="2">
        <f t="shared" si="0"/>
        <v>3084.0596500000001</v>
      </c>
      <c r="H162" s="2">
        <f t="shared" si="1"/>
        <v>0.73000000000047294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1198.67</v>
      </c>
      <c r="D163" s="1">
        <f>'PR-RAS'!E167</f>
        <v>6990.61</v>
      </c>
      <c r="E163" s="1">
        <v>0</v>
      </c>
      <c r="F163" s="1">
        <v>0</v>
      </c>
      <c r="G163" s="2">
        <f t="shared" si="0"/>
        <v>2459.1421799999998</v>
      </c>
      <c r="H163" s="2">
        <f t="shared" si="1"/>
        <v>0.72000000000025466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1530.37</v>
      </c>
      <c r="D164" s="1">
        <f>'PR-RAS'!E168</f>
        <v>5008.8100000000004</v>
      </c>
      <c r="E164" s="1">
        <v>0</v>
      </c>
      <c r="F164" s="1">
        <v>0</v>
      </c>
      <c r="G164" s="2">
        <f t="shared" si="0"/>
        <v>1882.3223700000003</v>
      </c>
      <c r="H164" s="2">
        <f t="shared" si="1"/>
        <v>0.55999999999949068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5032.8599999999997</v>
      </c>
      <c r="D165" s="1">
        <f>'PR-RAS'!E169</f>
        <v>6391.1699999999992</v>
      </c>
      <c r="E165" s="1">
        <v>0</v>
      </c>
      <c r="F165" s="1">
        <v>0</v>
      </c>
      <c r="G165" s="2">
        <f t="shared" si="0"/>
        <v>2921.6927999999998</v>
      </c>
      <c r="H165" s="2">
        <f t="shared" si="1"/>
        <v>0.30999999999949068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1231.26</v>
      </c>
      <c r="D166" s="1">
        <f>'PR-RAS'!E170</f>
        <v>2430.48</v>
      </c>
      <c r="E166" s="1">
        <v>0</v>
      </c>
      <c r="F166" s="1">
        <v>0</v>
      </c>
      <c r="G166" s="2">
        <f t="shared" si="0"/>
        <v>1005.2163</v>
      </c>
      <c r="H166" s="2">
        <f t="shared" si="1"/>
        <v>0.74000000000000909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3390.22</v>
      </c>
      <c r="D168" s="1">
        <f>'PR-RAS'!E172</f>
        <v>3232.74</v>
      </c>
      <c r="E168" s="1">
        <v>0</v>
      </c>
      <c r="F168" s="1">
        <v>0</v>
      </c>
      <c r="G168" s="2">
        <f t="shared" si="0"/>
        <v>1645.9018999999998</v>
      </c>
      <c r="H168" s="2">
        <f t="shared" si="1"/>
        <v>0.48000000000001819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411.38</v>
      </c>
      <c r="D169" s="1">
        <f>'PR-RAS'!E173</f>
        <v>76.709999999999994</v>
      </c>
      <c r="E169" s="1">
        <v>0</v>
      </c>
      <c r="F169" s="1">
        <v>0</v>
      </c>
      <c r="G169" s="2">
        <f t="shared" si="0"/>
        <v>94.886399999999995</v>
      </c>
      <c r="H169" s="2">
        <f t="shared" si="1"/>
        <v>0.67000000000000171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651.24</v>
      </c>
      <c r="E172" s="1">
        <v>0</v>
      </c>
      <c r="F172" s="1">
        <v>0</v>
      </c>
      <c r="G172" s="2">
        <f t="shared" si="0"/>
        <v>222.72408000000001</v>
      </c>
      <c r="H172" s="2">
        <f t="shared" si="1"/>
        <v>0.24000000000000909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47387.479999999996</v>
      </c>
      <c r="D173" s="1">
        <f>'PR-RAS'!E177</f>
        <v>56988.87</v>
      </c>
      <c r="E173" s="1">
        <v>0</v>
      </c>
      <c r="F173" s="1">
        <v>0</v>
      </c>
      <c r="G173" s="2">
        <f t="shared" si="0"/>
        <v>27754.81784</v>
      </c>
      <c r="H173" s="2">
        <f t="shared" si="1"/>
        <v>0.60999999999330612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2522.2199999999998</v>
      </c>
      <c r="D174" s="1">
        <f>'PR-RAS'!E178</f>
        <v>2980.3</v>
      </c>
      <c r="E174" s="1">
        <v>0</v>
      </c>
      <c r="F174" s="1">
        <v>0</v>
      </c>
      <c r="G174" s="2">
        <f t="shared" si="0"/>
        <v>1467.5278599999999</v>
      </c>
      <c r="H174" s="2">
        <f t="shared" si="1"/>
        <v>0.51999999999998181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5039.43</v>
      </c>
      <c r="D175" s="1">
        <f>'PR-RAS'!E179</f>
        <v>5056.26</v>
      </c>
      <c r="E175" s="1">
        <v>0</v>
      </c>
      <c r="F175" s="1">
        <v>0</v>
      </c>
      <c r="G175" s="2">
        <f t="shared" si="0"/>
        <v>2636.4393</v>
      </c>
      <c r="H175" s="2">
        <f t="shared" si="1"/>
        <v>0.69000000000050932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870</v>
      </c>
      <c r="D176" s="1">
        <f>'PR-RAS'!E180</f>
        <v>0</v>
      </c>
      <c r="E176" s="1">
        <v>0</v>
      </c>
      <c r="F176" s="1">
        <v>0</v>
      </c>
      <c r="G176" s="2">
        <f t="shared" si="0"/>
        <v>152.25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739.05</v>
      </c>
      <c r="D177" s="1">
        <f>'PR-RAS'!E181</f>
        <v>686.99</v>
      </c>
      <c r="E177" s="1">
        <v>0</v>
      </c>
      <c r="F177" s="1">
        <v>0</v>
      </c>
      <c r="G177" s="2">
        <f t="shared" si="0"/>
        <v>371.89327999999995</v>
      </c>
      <c r="H177" s="2">
        <f t="shared" si="1"/>
        <v>5.999999999994543E-2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31083.18</v>
      </c>
      <c r="D178" s="1">
        <f>'PR-RAS'!E182</f>
        <v>37759.379999999997</v>
      </c>
      <c r="E178" s="1">
        <v>0</v>
      </c>
      <c r="F178" s="1">
        <v>0</v>
      </c>
      <c r="G178" s="2">
        <f t="shared" si="0"/>
        <v>18868.543379999999</v>
      </c>
      <c r="H178" s="2">
        <f t="shared" si="1"/>
        <v>0.55999999999767169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211.03</v>
      </c>
      <c r="D179" s="1">
        <f>'PR-RAS'!E183</f>
        <v>1045.25</v>
      </c>
      <c r="E179" s="1">
        <v>0</v>
      </c>
      <c r="F179" s="1">
        <v>0</v>
      </c>
      <c r="G179" s="2">
        <f t="shared" si="0"/>
        <v>409.67234000000002</v>
      </c>
      <c r="H179" s="2">
        <f t="shared" si="1"/>
        <v>0.28000000000000114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6380.07</v>
      </c>
      <c r="D180" s="1">
        <f>'PR-RAS'!E184</f>
        <v>9390.48</v>
      </c>
      <c r="E180" s="1">
        <v>0</v>
      </c>
      <c r="F180" s="1">
        <v>0</v>
      </c>
      <c r="G180" s="2">
        <f t="shared" si="0"/>
        <v>4503.8243699999994</v>
      </c>
      <c r="H180" s="2">
        <f t="shared" si="1"/>
        <v>0.5499999999992724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542.5</v>
      </c>
      <c r="D182" s="1">
        <f>'PR-RAS'!E186</f>
        <v>70.209999999999994</v>
      </c>
      <c r="E182" s="1">
        <v>0</v>
      </c>
      <c r="F182" s="1">
        <v>0</v>
      </c>
      <c r="G182" s="2">
        <f t="shared" si="0"/>
        <v>123.60851999999998</v>
      </c>
      <c r="H182" s="2">
        <f t="shared" si="1"/>
        <v>0.70999999999999375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11271.650000000001</v>
      </c>
      <c r="D184" s="1">
        <f>'PR-RAS'!E188</f>
        <v>17392.78</v>
      </c>
      <c r="E184" s="1">
        <v>0</v>
      </c>
      <c r="F184" s="1">
        <v>0</v>
      </c>
      <c r="G184" s="2">
        <f t="shared" si="0"/>
        <v>8428.4694299999992</v>
      </c>
      <c r="H184" s="2">
        <f t="shared" si="1"/>
        <v>0.56999999999970896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11205.08</v>
      </c>
      <c r="D185" s="1">
        <f>'PR-RAS'!E189</f>
        <v>11412.71</v>
      </c>
      <c r="E185" s="1">
        <v>0</v>
      </c>
      <c r="F185" s="1">
        <v>0</v>
      </c>
      <c r="G185" s="2">
        <f t="shared" si="0"/>
        <v>6261.6120000000001</v>
      </c>
      <c r="H185" s="2">
        <f t="shared" si="1"/>
        <v>0.37000000000080036</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56.62</v>
      </c>
      <c r="D187" s="1">
        <f>'PR-RAS'!E191</f>
        <v>1782.14</v>
      </c>
      <c r="E187" s="1">
        <v>0</v>
      </c>
      <c r="F187" s="1">
        <v>0</v>
      </c>
      <c r="G187" s="2">
        <f t="shared" si="0"/>
        <v>673.48739999999998</v>
      </c>
      <c r="H187" s="2">
        <f t="shared" si="1"/>
        <v>0.5200000000001026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516.28</v>
      </c>
      <c r="E188" s="1">
        <v>0</v>
      </c>
      <c r="F188" s="1">
        <v>0</v>
      </c>
      <c r="G188" s="2">
        <f t="shared" si="0"/>
        <v>193.08872</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311.89999999999998</v>
      </c>
      <c r="E189" s="1">
        <v>0</v>
      </c>
      <c r="F189" s="1">
        <v>0</v>
      </c>
      <c r="G189" s="2">
        <f t="shared" si="0"/>
        <v>117.27439999999999</v>
      </c>
      <c r="H189" s="2">
        <f t="shared" si="1"/>
        <v>0.10000000000002274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3357.46</v>
      </c>
      <c r="E190" s="1">
        <v>0</v>
      </c>
      <c r="F190" s="1">
        <v>0</v>
      </c>
      <c r="G190" s="2">
        <f t="shared" si="0"/>
        <v>1269.11988</v>
      </c>
      <c r="H190" s="2">
        <f t="shared" si="1"/>
        <v>0.46000000000003638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9.9499999999999993</v>
      </c>
      <c r="D191" s="1">
        <f>'PR-RAS'!E195</f>
        <v>12.29</v>
      </c>
      <c r="E191" s="1">
        <v>0</v>
      </c>
      <c r="F191" s="1">
        <v>0</v>
      </c>
      <c r="G191" s="2">
        <f t="shared" si="0"/>
        <v>6.5607000000000006</v>
      </c>
      <c r="H191" s="2">
        <f t="shared" si="1"/>
        <v>0.33999999999999986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2086.8200000000002</v>
      </c>
      <c r="E192" s="1">
        <v>0</v>
      </c>
      <c r="F192" s="1">
        <v>0</v>
      </c>
      <c r="G192" s="2">
        <f t="shared" si="0"/>
        <v>797.16524000000004</v>
      </c>
      <c r="H192" s="2">
        <f t="shared" si="1"/>
        <v>0.17999999999983629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2086.8200000000002</v>
      </c>
      <c r="E206" s="1">
        <v>0</v>
      </c>
      <c r="F206" s="1">
        <v>0</v>
      </c>
      <c r="G206" s="2">
        <f t="shared" si="0"/>
        <v>855.59620000000007</v>
      </c>
      <c r="H206" s="2">
        <f t="shared" si="1"/>
        <v>0.17999999999983629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2086.8200000000002</v>
      </c>
      <c r="E209" s="1">
        <v>0</v>
      </c>
      <c r="F209" s="1">
        <v>0</v>
      </c>
      <c r="G209" s="2">
        <f t="shared" si="0"/>
        <v>868.11712</v>
      </c>
      <c r="H209" s="2">
        <f t="shared" si="1"/>
        <v>0.17999999999983629</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303656.64</v>
      </c>
      <c r="D285" s="1">
        <f>'PR-RAS'!E289</f>
        <v>450488.04000000004</v>
      </c>
      <c r="E285" s="1">
        <v>0</v>
      </c>
      <c r="F285" s="1">
        <v>0</v>
      </c>
      <c r="G285" s="2">
        <f t="shared" si="8"/>
        <v>342115.69248000003</v>
      </c>
      <c r="H285" s="2">
        <f t="shared" si="9"/>
        <v>0.40000000002328306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1613.4599999999627</v>
      </c>
      <c r="D286" s="1">
        <f>'PR-RAS'!E290</f>
        <v>0</v>
      </c>
      <c r="E286" s="1">
        <v>0</v>
      </c>
      <c r="F286" s="1">
        <v>0</v>
      </c>
      <c r="G286" s="2">
        <f t="shared" si="8"/>
        <v>459.83609999998936</v>
      </c>
      <c r="H286" s="2">
        <f t="shared" si="9"/>
        <v>0.4599999999627471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3569.2500000000582</v>
      </c>
      <c r="E287" s="1">
        <v>0</v>
      </c>
      <c r="F287" s="1">
        <v>0</v>
      </c>
      <c r="G287" s="2">
        <f t="shared" si="8"/>
        <v>2041.6110000000331</v>
      </c>
      <c r="H287" s="2">
        <f t="shared" si="9"/>
        <v>0.25000000005820766</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48302.73</v>
      </c>
      <c r="D289" s="1">
        <f>'PR-RAS'!E293</f>
        <v>60139.89</v>
      </c>
      <c r="E289" s="1">
        <v>0</v>
      </c>
      <c r="F289" s="1">
        <v>0</v>
      </c>
      <c r="G289" s="2">
        <f t="shared" si="8"/>
        <v>48551.762880000002</v>
      </c>
      <c r="H289" s="2">
        <f t="shared" si="9"/>
        <v>0.37999999999738066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597.24</v>
      </c>
      <c r="D290" s="1">
        <f>'PR-RAS'!E294</f>
        <v>265.45</v>
      </c>
      <c r="E290" s="1">
        <v>0</v>
      </c>
      <c r="F290" s="1">
        <v>0</v>
      </c>
      <c r="G290" s="2">
        <f t="shared" si="8"/>
        <v>326.03245999999996</v>
      </c>
      <c r="H290" s="2">
        <f t="shared" si="9"/>
        <v>0.68999999999999773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3713.2</v>
      </c>
      <c r="D345" s="1">
        <f>'PR-RAS'!E350</f>
        <v>3465.1600000000003</v>
      </c>
      <c r="E345" s="1">
        <v>0</v>
      </c>
      <c r="F345" s="1">
        <v>0</v>
      </c>
      <c r="G345" s="2">
        <f t="shared" si="8"/>
        <v>3661.3708799999999</v>
      </c>
      <c r="H345" s="2">
        <f t="shared" si="9"/>
        <v>0.36000000000012733</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1735.04</v>
      </c>
      <c r="D346" s="1">
        <f>'PR-RAS'!E351</f>
        <v>767.5</v>
      </c>
      <c r="E346" s="1">
        <v>0</v>
      </c>
      <c r="F346" s="1">
        <v>0</v>
      </c>
      <c r="G346" s="2">
        <f t="shared" si="8"/>
        <v>1128.1637999999998</v>
      </c>
      <c r="H346" s="2">
        <f t="shared" si="9"/>
        <v>0.53999999999996362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1735.04</v>
      </c>
      <c r="D351" s="1">
        <f>'PR-RAS'!E356</f>
        <v>767.5</v>
      </c>
      <c r="E351" s="1">
        <v>0</v>
      </c>
      <c r="F351" s="1">
        <v>0</v>
      </c>
      <c r="G351" s="2">
        <f t="shared" si="8"/>
        <v>1144.5139999999999</v>
      </c>
      <c r="H351" s="2">
        <f t="shared" si="9"/>
        <v>0.53999999999996362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1735.04</v>
      </c>
      <c r="D354" s="1">
        <f>'PR-RAS'!E359</f>
        <v>767.5</v>
      </c>
      <c r="E354" s="1">
        <v>0</v>
      </c>
      <c r="F354" s="1">
        <v>0</v>
      </c>
      <c r="G354" s="2">
        <f t="shared" si="8"/>
        <v>1154.32412</v>
      </c>
      <c r="H354" s="2">
        <f t="shared" si="9"/>
        <v>0.53999999999996362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1978.16</v>
      </c>
      <c r="D358" s="1">
        <f>'PR-RAS'!E363</f>
        <v>2697.6600000000003</v>
      </c>
      <c r="E358" s="1">
        <v>0</v>
      </c>
      <c r="F358" s="1">
        <v>0</v>
      </c>
      <c r="G358" s="2">
        <f t="shared" si="8"/>
        <v>2632.3323599999999</v>
      </c>
      <c r="H358" s="2">
        <f t="shared" si="9"/>
        <v>0.49999999999977263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1978.16</v>
      </c>
      <c r="D364" s="1">
        <f>'PR-RAS'!E369</f>
        <v>2697.6600000000003</v>
      </c>
      <c r="E364" s="1">
        <v>0</v>
      </c>
      <c r="F364" s="1">
        <v>0</v>
      </c>
      <c r="G364" s="2">
        <f t="shared" si="8"/>
        <v>2676.5732400000002</v>
      </c>
      <c r="H364" s="2">
        <f t="shared" si="9"/>
        <v>0.49999999999977263</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1978.16</v>
      </c>
      <c r="D365" s="1">
        <f>'PR-RAS'!E370</f>
        <v>2228.11</v>
      </c>
      <c r="E365" s="1">
        <v>0</v>
      </c>
      <c r="F365" s="1">
        <v>0</v>
      </c>
      <c r="G365" s="2">
        <f t="shared" si="8"/>
        <v>2342.1143200000001</v>
      </c>
      <c r="H365" s="2">
        <f t="shared" si="9"/>
        <v>0.27000000000020918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330.55</v>
      </c>
      <c r="E366" s="1">
        <v>0</v>
      </c>
      <c r="F366" s="1">
        <v>0</v>
      </c>
      <c r="G366" s="2">
        <f t="shared" si="8"/>
        <v>241.3015</v>
      </c>
      <c r="H366" s="2">
        <f t="shared" si="9"/>
        <v>0.44999999999998863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139</v>
      </c>
      <c r="E371" s="1">
        <v>0</v>
      </c>
      <c r="F371" s="1">
        <v>0</v>
      </c>
      <c r="G371" s="2">
        <f t="shared" si="8"/>
        <v>102.86</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3713.2</v>
      </c>
      <c r="D403" s="1">
        <f>'PR-RAS'!E408</f>
        <v>3465.1600000000003</v>
      </c>
      <c r="E403" s="1">
        <v>0</v>
      </c>
      <c r="F403" s="1">
        <v>0</v>
      </c>
      <c r="G403" s="2">
        <f t="shared" si="8"/>
        <v>4278.6950400000005</v>
      </c>
      <c r="H403" s="2">
        <f t="shared" si="9"/>
        <v>0.36000000000012733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305270.09999999998</v>
      </c>
      <c r="D407" s="1">
        <f>'PR-RAS'!E412</f>
        <v>446918.79</v>
      </c>
      <c r="E407" s="1">
        <v>0</v>
      </c>
      <c r="F407" s="1">
        <v>0</v>
      </c>
      <c r="G407" s="2">
        <f t="shared" si="8"/>
        <v>486837.71808000002</v>
      </c>
      <c r="H407" s="2">
        <f t="shared" si="9"/>
        <v>0.30999999999767169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307369.84000000003</v>
      </c>
      <c r="D408" s="1">
        <f>'PR-RAS'!E413</f>
        <v>453953.2</v>
      </c>
      <c r="E408" s="1">
        <v>0</v>
      </c>
      <c r="F408" s="1">
        <v>0</v>
      </c>
      <c r="G408" s="2">
        <f t="shared" si="8"/>
        <v>494617.42967999994</v>
      </c>
      <c r="H408" s="2">
        <f t="shared" si="9"/>
        <v>0.35999999998603016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2099.7400000000489</v>
      </c>
      <c r="D410" s="1">
        <f>'PR-RAS'!E415</f>
        <v>7034.4100000000326</v>
      </c>
      <c r="E410" s="1">
        <v>0</v>
      </c>
      <c r="F410" s="1">
        <v>0</v>
      </c>
      <c r="G410" s="2">
        <f t="shared" si="8"/>
        <v>6612.9410400000461</v>
      </c>
      <c r="H410" s="2">
        <f t="shared" si="9"/>
        <v>0.66999999998370185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48302.73</v>
      </c>
      <c r="D412" s="1">
        <f>'PR-RAS'!E417</f>
        <v>60139.89</v>
      </c>
      <c r="E412" s="1">
        <v>0</v>
      </c>
      <c r="F412" s="1">
        <v>0</v>
      </c>
      <c r="G412" s="2">
        <f t="shared" si="8"/>
        <v>69287.411609999996</v>
      </c>
      <c r="H412" s="2">
        <f t="shared" si="9"/>
        <v>0.37999999999738066</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597.24</v>
      </c>
      <c r="D413" s="1">
        <f>'PR-RAS'!E418</f>
        <v>265.45</v>
      </c>
      <c r="E413" s="1">
        <v>0</v>
      </c>
      <c r="F413" s="1">
        <v>0</v>
      </c>
      <c r="G413" s="2">
        <f t="shared" si="8"/>
        <v>464.79367999999994</v>
      </c>
      <c r="H413" s="2">
        <f t="shared" si="9"/>
        <v>0.68999999999999773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305270.09999999998</v>
      </c>
      <c r="D633" s="1">
        <f>'PR-RAS'!E639</f>
        <v>446918.79</v>
      </c>
      <c r="E633" s="1">
        <v>0</v>
      </c>
      <c r="F633" s="1">
        <v>0</v>
      </c>
      <c r="G633" s="2">
        <f t="shared" si="10"/>
        <v>757836.05375999992</v>
      </c>
      <c r="H633" s="2">
        <f t="shared" si="11"/>
        <v>0.30999999999767169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307369.84000000003</v>
      </c>
      <c r="D634" s="1">
        <f>'PR-RAS'!E640</f>
        <v>453953.2</v>
      </c>
      <c r="E634" s="1">
        <v>0</v>
      </c>
      <c r="F634" s="1">
        <v>0</v>
      </c>
      <c r="G634" s="2">
        <f t="shared" si="10"/>
        <v>769269.85991999996</v>
      </c>
      <c r="H634" s="2">
        <f t="shared" si="11"/>
        <v>0.35999999998603016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2099.7400000000489</v>
      </c>
      <c r="D636" s="1">
        <f>'PR-RAS'!E642</f>
        <v>7034.4100000000326</v>
      </c>
      <c r="E636" s="1">
        <v>0</v>
      </c>
      <c r="F636" s="1">
        <v>0</v>
      </c>
      <c r="G636" s="2">
        <f t="shared" si="10"/>
        <v>10267.035600000072</v>
      </c>
      <c r="H636" s="2">
        <f t="shared" si="11"/>
        <v>0.66999999998370185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48302.73</v>
      </c>
      <c r="D638" s="1">
        <f>'PR-RAS'!E644</f>
        <v>60139.89</v>
      </c>
      <c r="E638" s="1">
        <v>0</v>
      </c>
      <c r="F638" s="1">
        <v>0</v>
      </c>
      <c r="G638" s="2">
        <f t="shared" si="10"/>
        <v>107387.05887000001</v>
      </c>
      <c r="H638" s="2">
        <f t="shared" si="11"/>
        <v>0.37999999999738066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50402.470000000052</v>
      </c>
      <c r="D640" s="1">
        <f>'PR-RAS'!E646</f>
        <v>67174.300000000032</v>
      </c>
      <c r="E640" s="1">
        <v>0</v>
      </c>
      <c r="F640" s="1">
        <v>0</v>
      </c>
      <c r="G640" s="2">
        <f t="shared" si="10"/>
        <v>118055.93373000008</v>
      </c>
      <c r="H640" s="2">
        <f t="shared" si="11"/>
        <v>0.77000000008411007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615.07000000000005</v>
      </c>
      <c r="D641" s="1">
        <f>'PR-RAS'!E647</f>
        <v>620.36</v>
      </c>
      <c r="E641" s="1">
        <v>0</v>
      </c>
      <c r="F641" s="1">
        <v>0</v>
      </c>
      <c r="G641" s="2">
        <f t="shared" si="10"/>
        <v>1187.7056</v>
      </c>
      <c r="H641" s="2">
        <f t="shared" si="11"/>
        <v>0.43000000000006366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307869.05</v>
      </c>
      <c r="D643" s="1">
        <f>'PR-RAS'!E650</f>
        <v>446918.79</v>
      </c>
      <c r="E643" s="1">
        <v>0</v>
      </c>
      <c r="F643" s="1">
        <v>0</v>
      </c>
      <c r="G643" s="2">
        <f t="shared" si="10"/>
        <v>771495.65645999997</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307869.05</v>
      </c>
      <c r="D644" s="1">
        <f>'PR-RAS'!E651</f>
        <v>446918.79</v>
      </c>
      <c r="E644" s="1">
        <v>0</v>
      </c>
      <c r="F644" s="1">
        <v>0</v>
      </c>
      <c r="G644" s="2">
        <f t="shared" si="10"/>
        <v>772697.36309</v>
      </c>
      <c r="H644" s="2">
        <f t="shared" si="11"/>
        <v>0.26000000000931323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14</v>
      </c>
      <c r="D647" s="1">
        <f>'PR-RAS'!E654</f>
        <v>19</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19</v>
      </c>
      <c r="E649" s="1">
        <v>0</v>
      </c>
      <c r="F649" s="1">
        <v>0</v>
      </c>
      <c r="G649" s="2">
        <f t="shared" si="10"/>
        <v>33.695999999999998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7300</v>
      </c>
      <c r="E687" s="1">
        <v>0</v>
      </c>
      <c r="F687" s="1">
        <v>0</v>
      </c>
      <c r="G687" s="2">
        <f t="shared" si="10"/>
        <v>10015.6</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491.46</v>
      </c>
      <c r="D710" s="1">
        <f>'PR-RAS'!E717</f>
        <v>0</v>
      </c>
      <c r="E710" s="1">
        <v>0</v>
      </c>
      <c r="F710" s="1">
        <v>0</v>
      </c>
      <c r="G710" s="2">
        <f t="shared" si="10"/>
        <v>348.44513999999998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4658.7299999999996</v>
      </c>
      <c r="D711" s="1">
        <f>'PR-RAS'!E718</f>
        <v>7248.46</v>
      </c>
      <c r="E711" s="1">
        <v>0</v>
      </c>
      <c r="F711" s="1">
        <v>0</v>
      </c>
      <c r="G711" s="2">
        <f t="shared" si="10"/>
        <v>13600.511500000001</v>
      </c>
      <c r="H711" s="2">
        <f t="shared" si="11"/>
        <v>0.73000000000047294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165.9</v>
      </c>
      <c r="D713" s="1">
        <f>'PR-RAS'!E720</f>
        <v>1045.25</v>
      </c>
      <c r="E713" s="1">
        <v>0</v>
      </c>
      <c r="F713" s="1">
        <v>0</v>
      </c>
      <c r="G713" s="2">
        <f t="shared" si="10"/>
        <v>1606.5568000000001</v>
      </c>
      <c r="H713" s="2">
        <f t="shared" si="11"/>
        <v>0.34999999999999432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1867.5</v>
      </c>
      <c r="D715" s="1">
        <f>'PR-RAS'!E722</f>
        <v>1954.3</v>
      </c>
      <c r="E715" s="1">
        <v>0</v>
      </c>
      <c r="F715" s="1">
        <v>0</v>
      </c>
      <c r="G715" s="2">
        <f t="shared" si="10"/>
        <v>4124.1354000000001</v>
      </c>
      <c r="H715" s="2">
        <f t="shared" si="11"/>
        <v>0.79999999999995453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625</v>
      </c>
      <c r="E716" s="1">
        <v>0</v>
      </c>
      <c r="F716" s="1">
        <v>0</v>
      </c>
      <c r="G716" s="2">
        <f t="shared" si="10"/>
        <v>893.75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11205.08</v>
      </c>
      <c r="D718" s="1">
        <f>'PR-RAS'!E725</f>
        <v>11412.71</v>
      </c>
      <c r="E718" s="1">
        <v>0</v>
      </c>
      <c r="F718" s="1">
        <v>0</v>
      </c>
      <c r="G718" s="2">
        <f t="shared" si="10"/>
        <v>24399.8685</v>
      </c>
      <c r="H718" s="2">
        <f t="shared" si="11"/>
        <v>0.37000000000080036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65623.320000000007</v>
      </c>
      <c r="D1480" s="6"/>
      <c r="E1480" s="6">
        <v>0</v>
      </c>
      <c r="F1480" s="6">
        <v>0</v>
      </c>
      <c r="G1480" s="7">
        <f t="shared" ref="G1480:G1580" si="34">B1480/1000*C1480</f>
        <v>65.623320000000007</v>
      </c>
      <c r="H1480" s="7">
        <f t="shared" ref="H1480:H1580" si="35">ABS(C1480-ROUND(C1480,0))</f>
        <v>0.32000000000698492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452354.04</v>
      </c>
      <c r="D1481" s="1">
        <v>0</v>
      </c>
      <c r="E1481" s="1">
        <v>0</v>
      </c>
      <c r="F1481" s="1">
        <v>0</v>
      </c>
      <c r="G1481" s="2">
        <f t="shared" si="34"/>
        <v>904.70808</v>
      </c>
      <c r="H1481" s="2">
        <f t="shared" si="35"/>
        <v>3.9999999979045242E-2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448888.88</v>
      </c>
      <c r="D1483" s="1">
        <v>0</v>
      </c>
      <c r="E1483" s="1">
        <v>0</v>
      </c>
      <c r="F1483" s="1">
        <v>0</v>
      </c>
      <c r="G1483" s="2">
        <f t="shared" si="34"/>
        <v>1795.5555200000001</v>
      </c>
      <c r="H1483" s="2">
        <f t="shared" si="35"/>
        <v>0.11999999999534339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338712.79</v>
      </c>
      <c r="D1484" s="1">
        <v>0</v>
      </c>
      <c r="E1484" s="1">
        <v>0</v>
      </c>
      <c r="F1484" s="1">
        <v>0</v>
      </c>
      <c r="G1484" s="2">
        <f t="shared" si="34"/>
        <v>1693.56395</v>
      </c>
      <c r="H1484" s="2">
        <f t="shared" si="35"/>
        <v>0.21000000002095476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108075.47</v>
      </c>
      <c r="D1485" s="1">
        <v>0</v>
      </c>
      <c r="E1485" s="1">
        <v>0</v>
      </c>
      <c r="F1485" s="1">
        <v>0</v>
      </c>
      <c r="G1485" s="2">
        <f t="shared" si="34"/>
        <v>648.45281999999997</v>
      </c>
      <c r="H1485" s="2">
        <f t="shared" si="35"/>
        <v>0.47000000000116415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2086.8200000000002</v>
      </c>
      <c r="D1486" s="1">
        <v>0</v>
      </c>
      <c r="E1486" s="1">
        <v>0</v>
      </c>
      <c r="F1486" s="1">
        <v>0</v>
      </c>
      <c r="G1486" s="2">
        <f t="shared" si="34"/>
        <v>14.607740000000002</v>
      </c>
      <c r="H1486" s="2">
        <f t="shared" si="35"/>
        <v>0.17999999999983629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13.8</v>
      </c>
      <c r="D1491" s="1">
        <v>0</v>
      </c>
      <c r="E1491" s="1">
        <v>0</v>
      </c>
      <c r="F1491" s="1">
        <v>0</v>
      </c>
      <c r="G1491" s="2">
        <f t="shared" si="34"/>
        <v>0.16560000000000002</v>
      </c>
      <c r="H1491" s="2">
        <f t="shared" si="35"/>
        <v>0.19999999999999929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3465.16</v>
      </c>
      <c r="D1492" s="1">
        <v>0</v>
      </c>
      <c r="E1492" s="1">
        <v>0</v>
      </c>
      <c r="F1492" s="1">
        <v>0</v>
      </c>
      <c r="G1492" s="2">
        <f t="shared" si="34"/>
        <v>45.047079999999994</v>
      </c>
      <c r="H1492" s="2">
        <f t="shared" si="35"/>
        <v>0.15999999999985448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446877.24</v>
      </c>
      <c r="D1499" s="1">
        <v>0</v>
      </c>
      <c r="E1499" s="1">
        <v>0</v>
      </c>
      <c r="F1499" s="1">
        <v>0</v>
      </c>
      <c r="G1499" s="2">
        <f t="shared" si="34"/>
        <v>8937.5447999999997</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443467.08</v>
      </c>
      <c r="D1501" s="1">
        <v>0</v>
      </c>
      <c r="E1501" s="1">
        <v>0</v>
      </c>
      <c r="F1501" s="1">
        <v>0</v>
      </c>
      <c r="G1501" s="2">
        <f t="shared" si="34"/>
        <v>9756.2757600000004</v>
      </c>
      <c r="H1501" s="2">
        <f t="shared" si="35"/>
        <v>8.0000000016298145E-2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334663.02</v>
      </c>
      <c r="D1502" s="1">
        <v>0</v>
      </c>
      <c r="E1502" s="1">
        <v>0</v>
      </c>
      <c r="F1502" s="1">
        <v>0</v>
      </c>
      <c r="G1502" s="2">
        <f t="shared" si="34"/>
        <v>7697.24946</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106703.44</v>
      </c>
      <c r="D1503" s="1">
        <v>0</v>
      </c>
      <c r="E1503" s="1">
        <v>0</v>
      </c>
      <c r="F1503" s="1">
        <v>0</v>
      </c>
      <c r="G1503" s="2">
        <f t="shared" si="34"/>
        <v>2560.88256</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2086.8200000000002</v>
      </c>
      <c r="D1504" s="1">
        <v>0</v>
      </c>
      <c r="E1504" s="1">
        <v>0</v>
      </c>
      <c r="F1504" s="1">
        <v>0</v>
      </c>
      <c r="G1504" s="2">
        <f t="shared" si="34"/>
        <v>52.170500000000004</v>
      </c>
      <c r="H1504" s="2">
        <f t="shared" si="35"/>
        <v>0.17999999999983629</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13.8</v>
      </c>
      <c r="D1509" s="1">
        <v>0</v>
      </c>
      <c r="E1509" s="1">
        <v>0</v>
      </c>
      <c r="F1509" s="1">
        <v>0</v>
      </c>
      <c r="G1509" s="2">
        <f t="shared" si="34"/>
        <v>0.41399999999999998</v>
      </c>
      <c r="H1509" s="2">
        <f t="shared" si="35"/>
        <v>0.19999999999999929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3410.16</v>
      </c>
      <c r="D1510" s="1">
        <v>0</v>
      </c>
      <c r="E1510" s="1">
        <v>0</v>
      </c>
      <c r="F1510" s="1">
        <v>0</v>
      </c>
      <c r="G1510" s="2">
        <f t="shared" si="34"/>
        <v>105.71495999999999</v>
      </c>
      <c r="H1510" s="2">
        <f t="shared" si="35"/>
        <v>0.15999999999985448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71100.12</v>
      </c>
      <c r="D1517" s="1">
        <v>0</v>
      </c>
      <c r="E1517" s="1">
        <v>0</v>
      </c>
      <c r="F1517" s="1">
        <v>0</v>
      </c>
      <c r="G1517" s="2">
        <f t="shared" si="34"/>
        <v>2701.8045599999996</v>
      </c>
      <c r="H1517" s="2">
        <f t="shared" si="35"/>
        <v>0.11999999999534339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71100.12</v>
      </c>
      <c r="D1576" s="1">
        <v>0</v>
      </c>
      <c r="E1576" s="1">
        <v>0</v>
      </c>
      <c r="F1576" s="1">
        <v>0</v>
      </c>
      <c r="G1576" s="2">
        <f t="shared" si="34"/>
        <v>6896.7116399999995</v>
      </c>
      <c r="H1576" s="2">
        <f t="shared" si="35"/>
        <v>0.11999999999534339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71045.119999999995</v>
      </c>
      <c r="D1578" s="1">
        <v>0</v>
      </c>
      <c r="E1578" s="1">
        <v>0</v>
      </c>
      <c r="F1578" s="1">
        <v>0</v>
      </c>
      <c r="G1578" s="2">
        <f t="shared" si="34"/>
        <v>7033.4668799999999</v>
      </c>
      <c r="H1578" s="2">
        <f t="shared" si="35"/>
        <v>0.11999999999534339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55</v>
      </c>
      <c r="D1579" s="1">
        <v>0</v>
      </c>
      <c r="E1579" s="1">
        <v>0</v>
      </c>
      <c r="F1579" s="1">
        <v>0</v>
      </c>
      <c r="G1579" s="2">
        <f t="shared" si="34"/>
        <v>5.5</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45228</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25.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305270.09999999998</v>
      </c>
      <c r="I16" s="170">
        <f>'PR-RAS'!E6</f>
        <v>446918.79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303656.64</v>
      </c>
      <c r="I17" s="170">
        <f>'PR-RAS'!E151</f>
        <v>450488.04000000004</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50402.470000000052</v>
      </c>
      <c r="I19" s="171">
        <f>'PR-RAS'!E646</f>
        <v>67174.300000000032</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65623.320000000007</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71100.12</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71100.12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75" zoomScaleNormal="100" workbookViewId="0">
      <selection activeCell="E648" sqref="E64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305270.09999999998</v>
      </c>
      <c r="E6" s="51">
        <f>E7+E44+E50+E82+E106+E124+E133+E139</f>
        <v>446918.79</v>
      </c>
      <c r="F6" s="52">
        <f t="shared" ref="F6:F131" si="0">IF(D6&lt;&gt;0,IF(E6/D6&gt;=100,"&gt;&gt;100",E6/D6*100),"-")</f>
        <v>146.40110184390807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0</v>
      </c>
      <c r="E50" s="51">
        <f>E51+E54+E59+E62+E65+E68+E71+E74+E77</f>
        <v>7300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7300</v>
      </c>
      <c r="F74" s="52" t="str">
        <f t="shared" si="0"/>
        <v>-</v>
      </c>
    </row>
    <row r="75" spans="1:6" ht="12.75" customHeight="1" x14ac:dyDescent="0.2">
      <c r="A75" s="53" t="s">
        <v>196</v>
      </c>
      <c r="B75" s="85" t="s">
        <v>197</v>
      </c>
      <c r="C75" s="50" t="s">
        <v>196</v>
      </c>
      <c r="D75" s="242">
        <v>0</v>
      </c>
      <c r="E75" s="242">
        <v>7300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305270.09999999998</v>
      </c>
      <c r="E133" s="51">
        <f t="shared" si="30"/>
        <v>439618.79</v>
      </c>
      <c r="F133" s="52">
        <f t="shared" ref="F133:F223" si="31">IF(D133&lt;&gt;0,IF(E133/D133&gt;=100,"&gt;&gt;100",E133/D133*100),"-")</f>
        <v>144.00977691559049</v>
      </c>
    </row>
    <row r="134" spans="1:6" ht="24" x14ac:dyDescent="0.2">
      <c r="A134" s="53">
        <v>671</v>
      </c>
      <c r="B134" s="232" t="s">
        <v>314</v>
      </c>
      <c r="C134" s="50" t="s">
        <v>315</v>
      </c>
      <c r="D134" s="51">
        <f t="shared" ref="D134:E134" si="32">SUM(D135:D137)</f>
        <v>305270.09999999998</v>
      </c>
      <c r="E134" s="51">
        <f t="shared" si="32"/>
        <v>439618.79</v>
      </c>
      <c r="F134" s="52">
        <f t="shared" si="31"/>
        <v>144.00977691559049</v>
      </c>
    </row>
    <row r="135" spans="1:6" ht="12.75" customHeight="1" x14ac:dyDescent="0.2">
      <c r="A135" s="53">
        <v>6711</v>
      </c>
      <c r="B135" s="85" t="s">
        <v>316</v>
      </c>
      <c r="C135" s="50" t="s">
        <v>317</v>
      </c>
      <c r="D135" s="242">
        <v>302169.68</v>
      </c>
      <c r="E135" s="242">
        <v>436208.63</v>
      </c>
      <c r="F135" s="52">
        <f t="shared" si="31"/>
        <v>144.35883507570978</v>
      </c>
    </row>
    <row r="136" spans="1:6" ht="24" x14ac:dyDescent="0.2">
      <c r="A136" s="53">
        <v>6712</v>
      </c>
      <c r="B136" s="232" t="s">
        <v>318</v>
      </c>
      <c r="C136" s="50" t="s">
        <v>319</v>
      </c>
      <c r="D136" s="242">
        <v>3100.42</v>
      </c>
      <c r="E136" s="242">
        <v>3410.16</v>
      </c>
      <c r="F136" s="52">
        <f t="shared" si="31"/>
        <v>109.99025938421245</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303656.64</v>
      </c>
      <c r="E151" s="51">
        <f t="shared" si="35"/>
        <v>450488.04000000004</v>
      </c>
      <c r="F151" s="52">
        <f t="shared" si="31"/>
        <v>148.35441767385691</v>
      </c>
    </row>
    <row r="152" spans="1:6" ht="12.75" customHeight="1" x14ac:dyDescent="0.2">
      <c r="A152" s="53">
        <v>31</v>
      </c>
      <c r="B152" s="85" t="s">
        <v>349</v>
      </c>
      <c r="C152" s="50" t="s">
        <v>350</v>
      </c>
      <c r="D152" s="51">
        <f t="shared" ref="D152:E152" si="36">D153+D158+D159</f>
        <v>224521.44</v>
      </c>
      <c r="E152" s="51">
        <f t="shared" si="36"/>
        <v>338712.79000000004</v>
      </c>
      <c r="F152" s="52">
        <f t="shared" si="31"/>
        <v>150.85988669946178</v>
      </c>
    </row>
    <row r="153" spans="1:6" ht="12.75" customHeight="1" x14ac:dyDescent="0.2">
      <c r="A153" s="53">
        <v>311</v>
      </c>
      <c r="B153" s="85" t="s">
        <v>351</v>
      </c>
      <c r="C153" s="50" t="s">
        <v>352</v>
      </c>
      <c r="D153" s="51">
        <f t="shared" ref="D153:E153" si="37">SUM(D154:D157)</f>
        <v>189357.63</v>
      </c>
      <c r="E153" s="51">
        <f t="shared" si="37"/>
        <v>285314.03000000003</v>
      </c>
      <c r="F153" s="52">
        <f t="shared" si="31"/>
        <v>150.67469422805937</v>
      </c>
    </row>
    <row r="154" spans="1:6" ht="12.75" customHeight="1" x14ac:dyDescent="0.2">
      <c r="A154" s="53">
        <v>3111</v>
      </c>
      <c r="B154" s="85" t="s">
        <v>353</v>
      </c>
      <c r="C154" s="50" t="s">
        <v>354</v>
      </c>
      <c r="D154" s="242">
        <v>189357.63</v>
      </c>
      <c r="E154" s="242">
        <v>285314.03000000003</v>
      </c>
      <c r="F154" s="52">
        <f t="shared" si="31"/>
        <v>150.67469422805937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3919.81</v>
      </c>
      <c r="E158" s="242">
        <v>6287.9</v>
      </c>
      <c r="F158" s="52">
        <f t="shared" si="31"/>
        <v>160.41338738357217</v>
      </c>
    </row>
    <row r="159" spans="1:6" ht="12.75" customHeight="1" x14ac:dyDescent="0.2">
      <c r="A159" s="53">
        <v>313</v>
      </c>
      <c r="B159" s="85" t="s">
        <v>363</v>
      </c>
      <c r="C159" s="50" t="s">
        <v>364</v>
      </c>
      <c r="D159" s="51">
        <f t="shared" ref="D159:E159" si="38">SUM(D160:D162)</f>
        <v>31244</v>
      </c>
      <c r="E159" s="51">
        <f t="shared" si="38"/>
        <v>47110.86</v>
      </c>
      <c r="F159" s="52">
        <f t="shared" si="31"/>
        <v>150.7837024708744</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31244</v>
      </c>
      <c r="E161" s="242">
        <v>47028.24</v>
      </c>
      <c r="F161" s="52">
        <f t="shared" si="31"/>
        <v>150.51926769939828</v>
      </c>
    </row>
    <row r="162" spans="1:6" ht="12.75" customHeight="1" x14ac:dyDescent="0.2">
      <c r="A162" s="53">
        <v>3133</v>
      </c>
      <c r="B162" s="85" t="s">
        <v>368</v>
      </c>
      <c r="C162" s="50" t="s">
        <v>369</v>
      </c>
      <c r="D162" s="242">
        <v>0</v>
      </c>
      <c r="E162" s="242">
        <v>82.62</v>
      </c>
      <c r="F162" s="52" t="str">
        <f t="shared" si="31"/>
        <v>-</v>
      </c>
    </row>
    <row r="163" spans="1:6" ht="12.75" customHeight="1" x14ac:dyDescent="0.2">
      <c r="A163" s="53">
        <v>32</v>
      </c>
      <c r="B163" s="85" t="s">
        <v>370</v>
      </c>
      <c r="C163" s="50" t="s">
        <v>371</v>
      </c>
      <c r="D163" s="51">
        <f t="shared" ref="D163:E163" si="39">D164+D169+D177+D187+D188</f>
        <v>79135.199999999983</v>
      </c>
      <c r="E163" s="51">
        <f t="shared" si="39"/>
        <v>109688.43</v>
      </c>
      <c r="F163" s="52">
        <f t="shared" si="31"/>
        <v>138.60889970581994</v>
      </c>
    </row>
    <row r="164" spans="1:6" ht="12.75" customHeight="1" x14ac:dyDescent="0.2">
      <c r="A164" s="53">
        <v>321</v>
      </c>
      <c r="B164" s="85" t="s">
        <v>372</v>
      </c>
      <c r="C164" s="50" t="s">
        <v>373</v>
      </c>
      <c r="D164" s="51">
        <f t="shared" ref="D164:E164" si="40">SUM(D165:D168)</f>
        <v>15443.21</v>
      </c>
      <c r="E164" s="51">
        <f t="shared" si="40"/>
        <v>28915.61</v>
      </c>
      <c r="F164" s="52">
        <f t="shared" si="31"/>
        <v>187.23833969751109</v>
      </c>
    </row>
    <row r="165" spans="1:6" ht="12.75" customHeight="1" x14ac:dyDescent="0.2">
      <c r="A165" s="53">
        <v>3211</v>
      </c>
      <c r="B165" s="85" t="s">
        <v>374</v>
      </c>
      <c r="C165" s="50" t="s">
        <v>375</v>
      </c>
      <c r="D165" s="242">
        <v>8055.44</v>
      </c>
      <c r="E165" s="242">
        <v>9667.73</v>
      </c>
      <c r="F165" s="52">
        <f t="shared" si="31"/>
        <v>120.01492159335803</v>
      </c>
    </row>
    <row r="166" spans="1:6" ht="12.75" customHeight="1" x14ac:dyDescent="0.2">
      <c r="A166" s="53">
        <v>3212</v>
      </c>
      <c r="B166" s="85" t="s">
        <v>376</v>
      </c>
      <c r="C166" s="50" t="s">
        <v>377</v>
      </c>
      <c r="D166" s="242">
        <v>4658.7299999999996</v>
      </c>
      <c r="E166" s="242">
        <v>7248.46</v>
      </c>
      <c r="F166" s="52">
        <f t="shared" si="31"/>
        <v>155.58875487525572</v>
      </c>
    </row>
    <row r="167" spans="1:6" ht="12.75" customHeight="1" x14ac:dyDescent="0.2">
      <c r="A167" s="53">
        <v>3213</v>
      </c>
      <c r="B167" s="85" t="s">
        <v>378</v>
      </c>
      <c r="C167" s="50" t="s">
        <v>379</v>
      </c>
      <c r="D167" s="242">
        <v>1198.67</v>
      </c>
      <c r="E167" s="242">
        <v>6990.61</v>
      </c>
      <c r="F167" s="52">
        <f t="shared" si="31"/>
        <v>583.19721024135072</v>
      </c>
    </row>
    <row r="168" spans="1:6" ht="12.75" customHeight="1" x14ac:dyDescent="0.2">
      <c r="A168" s="53">
        <v>3214</v>
      </c>
      <c r="B168" s="85" t="s">
        <v>380</v>
      </c>
      <c r="C168" s="50" t="s">
        <v>381</v>
      </c>
      <c r="D168" s="242">
        <v>1530.37</v>
      </c>
      <c r="E168" s="242">
        <v>5008.8100000000004</v>
      </c>
      <c r="F168" s="52">
        <f t="shared" si="31"/>
        <v>327.29405307213295</v>
      </c>
    </row>
    <row r="169" spans="1:6" ht="12.75" customHeight="1" x14ac:dyDescent="0.2">
      <c r="A169" s="53">
        <v>322</v>
      </c>
      <c r="B169" s="85" t="s">
        <v>382</v>
      </c>
      <c r="C169" s="50" t="s">
        <v>383</v>
      </c>
      <c r="D169" s="51">
        <f t="shared" ref="D169:E169" si="41">SUM(D170:D176)</f>
        <v>5032.8599999999997</v>
      </c>
      <c r="E169" s="51">
        <f t="shared" si="41"/>
        <v>6391.1699999999992</v>
      </c>
      <c r="F169" s="52">
        <f t="shared" si="31"/>
        <v>126.98882941309712</v>
      </c>
    </row>
    <row r="170" spans="1:6" ht="12.75" customHeight="1" x14ac:dyDescent="0.2">
      <c r="A170" s="53">
        <v>3221</v>
      </c>
      <c r="B170" s="85" t="s">
        <v>384</v>
      </c>
      <c r="C170" s="50" t="s">
        <v>385</v>
      </c>
      <c r="D170" s="242">
        <v>1231.26</v>
      </c>
      <c r="E170" s="242">
        <v>2430.48</v>
      </c>
      <c r="F170" s="52">
        <f t="shared" si="31"/>
        <v>197.39778763218169</v>
      </c>
    </row>
    <row r="171" spans="1:6" ht="12.75" customHeight="1" x14ac:dyDescent="0.2">
      <c r="A171" s="53">
        <v>3222</v>
      </c>
      <c r="B171" s="85" t="s">
        <v>386</v>
      </c>
      <c r="C171" s="50" t="s">
        <v>387</v>
      </c>
      <c r="D171" s="242">
        <v>0</v>
      </c>
      <c r="E171" s="242"/>
      <c r="F171" s="52" t="str">
        <f t="shared" si="31"/>
        <v>-</v>
      </c>
    </row>
    <row r="172" spans="1:6" ht="12.75" customHeight="1" x14ac:dyDescent="0.2">
      <c r="A172" s="53">
        <v>3223</v>
      </c>
      <c r="B172" s="85" t="s">
        <v>388</v>
      </c>
      <c r="C172" s="50" t="s">
        <v>389</v>
      </c>
      <c r="D172" s="242">
        <v>3390.22</v>
      </c>
      <c r="E172" s="242">
        <v>3232.74</v>
      </c>
      <c r="F172" s="52">
        <f t="shared" si="31"/>
        <v>95.354873725008986</v>
      </c>
    </row>
    <row r="173" spans="1:6" ht="12.75" customHeight="1" x14ac:dyDescent="0.2">
      <c r="A173" s="53">
        <v>3224</v>
      </c>
      <c r="B173" s="85" t="s">
        <v>390</v>
      </c>
      <c r="C173" s="50" t="s">
        <v>391</v>
      </c>
      <c r="D173" s="242">
        <v>411.38</v>
      </c>
      <c r="E173" s="242">
        <v>76.709999999999994</v>
      </c>
      <c r="F173" s="52">
        <f t="shared" si="31"/>
        <v>18.646993047790364</v>
      </c>
    </row>
    <row r="174" spans="1:6" ht="12.75" customHeight="1" x14ac:dyDescent="0.2">
      <c r="A174" s="53">
        <v>3225</v>
      </c>
      <c r="B174" s="85" t="s">
        <v>392</v>
      </c>
      <c r="C174" s="50" t="s">
        <v>393</v>
      </c>
      <c r="D174" s="242">
        <v>0</v>
      </c>
      <c r="E174" s="242"/>
      <c r="F174" s="52" t="str">
        <f t="shared" si="31"/>
        <v>-</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v>651.24</v>
      </c>
      <c r="F176" s="52" t="str">
        <f t="shared" si="31"/>
        <v>-</v>
      </c>
    </row>
    <row r="177" spans="1:6" ht="12.75" customHeight="1" x14ac:dyDescent="0.2">
      <c r="A177" s="53">
        <v>323</v>
      </c>
      <c r="B177" s="85" t="s">
        <v>398</v>
      </c>
      <c r="C177" s="50" t="s">
        <v>399</v>
      </c>
      <c r="D177" s="51">
        <f t="shared" ref="D177:E177" si="42">SUM(D178:D186)</f>
        <v>47387.479999999996</v>
      </c>
      <c r="E177" s="51">
        <f t="shared" si="42"/>
        <v>56988.87</v>
      </c>
      <c r="F177" s="52">
        <f t="shared" si="31"/>
        <v>120.26144880462097</v>
      </c>
    </row>
    <row r="178" spans="1:6" ht="12.75" customHeight="1" x14ac:dyDescent="0.2">
      <c r="A178" s="53">
        <v>3231</v>
      </c>
      <c r="B178" s="85" t="s">
        <v>400</v>
      </c>
      <c r="C178" s="50" t="s">
        <v>401</v>
      </c>
      <c r="D178" s="242">
        <v>2522.2199999999998</v>
      </c>
      <c r="E178" s="242">
        <v>2980.3</v>
      </c>
      <c r="F178" s="52">
        <f t="shared" si="31"/>
        <v>118.16177811610409</v>
      </c>
    </row>
    <row r="179" spans="1:6" ht="12.75" customHeight="1" x14ac:dyDescent="0.2">
      <c r="A179" s="53">
        <v>3232</v>
      </c>
      <c r="B179" s="85" t="s">
        <v>402</v>
      </c>
      <c r="C179" s="50" t="s">
        <v>403</v>
      </c>
      <c r="D179" s="242">
        <v>5039.43</v>
      </c>
      <c r="E179" s="242">
        <v>5056.26</v>
      </c>
      <c r="F179" s="52">
        <f t="shared" si="31"/>
        <v>100.33396634143148</v>
      </c>
    </row>
    <row r="180" spans="1:6" ht="12.75" customHeight="1" x14ac:dyDescent="0.2">
      <c r="A180" s="53">
        <v>3233</v>
      </c>
      <c r="B180" s="85" t="s">
        <v>404</v>
      </c>
      <c r="C180" s="50" t="s">
        <v>405</v>
      </c>
      <c r="D180" s="242">
        <v>870</v>
      </c>
      <c r="E180" s="242"/>
      <c r="F180" s="52">
        <f t="shared" si="31"/>
        <v>0</v>
      </c>
    </row>
    <row r="181" spans="1:6" ht="12.75" customHeight="1" x14ac:dyDescent="0.2">
      <c r="A181" s="53">
        <v>3234</v>
      </c>
      <c r="B181" s="85" t="s">
        <v>406</v>
      </c>
      <c r="C181" s="50" t="s">
        <v>407</v>
      </c>
      <c r="D181" s="242">
        <v>739.05</v>
      </c>
      <c r="E181" s="242">
        <v>686.99</v>
      </c>
      <c r="F181" s="52">
        <f t="shared" si="31"/>
        <v>92.955821662945681</v>
      </c>
    </row>
    <row r="182" spans="1:6" ht="12.75" customHeight="1" x14ac:dyDescent="0.2">
      <c r="A182" s="53">
        <v>3235</v>
      </c>
      <c r="B182" s="85" t="s">
        <v>408</v>
      </c>
      <c r="C182" s="50" t="s">
        <v>409</v>
      </c>
      <c r="D182" s="242">
        <v>31083.18</v>
      </c>
      <c r="E182" s="242">
        <v>37759.379999999997</v>
      </c>
      <c r="F182" s="52">
        <f t="shared" si="31"/>
        <v>121.47849737382082</v>
      </c>
    </row>
    <row r="183" spans="1:6" ht="12.75" customHeight="1" x14ac:dyDescent="0.2">
      <c r="A183" s="53">
        <v>3236</v>
      </c>
      <c r="B183" s="85" t="s">
        <v>410</v>
      </c>
      <c r="C183" s="50" t="s">
        <v>411</v>
      </c>
      <c r="D183" s="242">
        <v>211.03</v>
      </c>
      <c r="E183" s="242">
        <v>1045.25</v>
      </c>
      <c r="F183" s="52">
        <f t="shared" si="31"/>
        <v>495.30872387812161</v>
      </c>
    </row>
    <row r="184" spans="1:6" ht="12.75" customHeight="1" x14ac:dyDescent="0.2">
      <c r="A184" s="53">
        <v>3237</v>
      </c>
      <c r="B184" s="85" t="s">
        <v>412</v>
      </c>
      <c r="C184" s="50" t="s">
        <v>413</v>
      </c>
      <c r="D184" s="242">
        <v>6380.07</v>
      </c>
      <c r="E184" s="242">
        <v>9390.48</v>
      </c>
      <c r="F184" s="52">
        <f t="shared" si="31"/>
        <v>147.18459201858286</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542.5</v>
      </c>
      <c r="E186" s="242">
        <v>70.209999999999994</v>
      </c>
      <c r="F186" s="52">
        <f t="shared" si="31"/>
        <v>12.941935483870967</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11271.650000000001</v>
      </c>
      <c r="E188" s="51">
        <f t="shared" si="43"/>
        <v>17392.78</v>
      </c>
      <c r="F188" s="52">
        <f t="shared" si="31"/>
        <v>154.30553645650809</v>
      </c>
    </row>
    <row r="189" spans="1:6" ht="12.75" customHeight="1" x14ac:dyDescent="0.2">
      <c r="A189" s="53">
        <v>3291</v>
      </c>
      <c r="B189" s="232" t="s">
        <v>422</v>
      </c>
      <c r="C189" s="50" t="s">
        <v>423</v>
      </c>
      <c r="D189" s="242">
        <v>11205.08</v>
      </c>
      <c r="E189" s="242">
        <v>11412.71</v>
      </c>
      <c r="F189" s="52">
        <f t="shared" si="31"/>
        <v>101.85299881839308</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56.62</v>
      </c>
      <c r="E191" s="242">
        <v>1782.14</v>
      </c>
      <c r="F191" s="52">
        <f t="shared" si="31"/>
        <v>3147.5450370893677</v>
      </c>
    </row>
    <row r="192" spans="1:6" ht="12.75" customHeight="1" x14ac:dyDescent="0.2">
      <c r="A192" s="53">
        <v>3294</v>
      </c>
      <c r="B192" s="85" t="s">
        <v>428</v>
      </c>
      <c r="C192" s="50" t="s">
        <v>429</v>
      </c>
      <c r="D192" s="242">
        <v>0</v>
      </c>
      <c r="E192" s="242">
        <v>516.28</v>
      </c>
      <c r="F192" s="52" t="str">
        <f t="shared" si="31"/>
        <v>-</v>
      </c>
    </row>
    <row r="193" spans="1:6" ht="12.75" customHeight="1" x14ac:dyDescent="0.2">
      <c r="A193" s="53">
        <v>3295</v>
      </c>
      <c r="B193" s="85" t="s">
        <v>430</v>
      </c>
      <c r="C193" s="50" t="s">
        <v>431</v>
      </c>
      <c r="D193" s="242">
        <v>0</v>
      </c>
      <c r="E193" s="242">
        <v>311.89999999999998</v>
      </c>
      <c r="F193" s="52" t="str">
        <f t="shared" si="31"/>
        <v>-</v>
      </c>
    </row>
    <row r="194" spans="1:6" ht="12.75" customHeight="1" x14ac:dyDescent="0.2">
      <c r="A194" s="53" t="s">
        <v>432</v>
      </c>
      <c r="B194" s="85" t="s">
        <v>433</v>
      </c>
      <c r="C194" s="50" t="s">
        <v>432</v>
      </c>
      <c r="D194" s="242">
        <v>0</v>
      </c>
      <c r="E194" s="242">
        <v>3357.46</v>
      </c>
      <c r="F194" s="52" t="str">
        <f t="shared" si="31"/>
        <v>-</v>
      </c>
    </row>
    <row r="195" spans="1:6" ht="12.75" customHeight="1" x14ac:dyDescent="0.2">
      <c r="A195" s="53">
        <v>3299</v>
      </c>
      <c r="B195" s="85" t="s">
        <v>434</v>
      </c>
      <c r="C195" s="50" t="s">
        <v>435</v>
      </c>
      <c r="D195" s="242">
        <v>9.9499999999999993</v>
      </c>
      <c r="E195" s="242">
        <v>12.29</v>
      </c>
      <c r="F195" s="52">
        <f t="shared" si="31"/>
        <v>123.51758793969849</v>
      </c>
    </row>
    <row r="196" spans="1:6" ht="12.75" customHeight="1" x14ac:dyDescent="0.2">
      <c r="A196" s="53">
        <v>34</v>
      </c>
      <c r="B196" s="232" t="s">
        <v>436</v>
      </c>
      <c r="C196" s="50" t="s">
        <v>437</v>
      </c>
      <c r="D196" s="51">
        <f t="shared" ref="D196:E196" si="44">D197+D202+D210</f>
        <v>0</v>
      </c>
      <c r="E196" s="51">
        <f t="shared" si="44"/>
        <v>2086.8200000000002</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0</v>
      </c>
      <c r="E210" s="51">
        <f t="shared" si="47"/>
        <v>2086.8200000000002</v>
      </c>
      <c r="F210" s="52" t="str">
        <f t="shared" si="31"/>
        <v>-</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v>2086.8200000000002</v>
      </c>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303656.64</v>
      </c>
      <c r="E289" s="51">
        <f t="shared" si="79"/>
        <v>450488.04000000004</v>
      </c>
      <c r="F289" s="52">
        <f t="shared" si="76"/>
        <v>148.35441767385691</v>
      </c>
    </row>
    <row r="290" spans="1:6" ht="12.75" customHeight="1" x14ac:dyDescent="0.2">
      <c r="A290" s="53" t="s">
        <v>609</v>
      </c>
      <c r="B290" s="85" t="s">
        <v>620</v>
      </c>
      <c r="C290" s="50" t="s">
        <v>621</v>
      </c>
      <c r="D290" s="51">
        <f>IF(D6&gt;=D289,D6-D289,0)</f>
        <v>1613.4599999999627</v>
      </c>
      <c r="E290" s="51">
        <f>IF(E6&gt;=E289,E6-E289,0)</f>
        <v>0</v>
      </c>
      <c r="F290" s="52">
        <f t="shared" si="76"/>
        <v>0</v>
      </c>
    </row>
    <row r="291" spans="1:6" ht="12.75" customHeight="1" x14ac:dyDescent="0.2">
      <c r="A291" s="53" t="s">
        <v>609</v>
      </c>
      <c r="B291" s="85" t="s">
        <v>622</v>
      </c>
      <c r="C291" s="50" t="s">
        <v>623</v>
      </c>
      <c r="D291" s="51">
        <f>IF(D289&gt;=D6,D289-D6,0)</f>
        <v>0</v>
      </c>
      <c r="E291" s="51">
        <f>IF(E289&gt;=E6,E289-E6,0)</f>
        <v>3569.2500000000582</v>
      </c>
      <c r="F291" s="52" t="str">
        <f t="shared" si="76"/>
        <v>-</v>
      </c>
    </row>
    <row r="292" spans="1:6" ht="12.75" customHeight="1" x14ac:dyDescent="0.2">
      <c r="A292" s="53">
        <v>92211</v>
      </c>
      <c r="B292" s="85" t="s">
        <v>624</v>
      </c>
      <c r="C292" s="50" t="s">
        <v>625</v>
      </c>
      <c r="D292" s="242">
        <v>0</v>
      </c>
      <c r="E292" s="242"/>
      <c r="F292" s="52" t="str">
        <f t="shared" si="76"/>
        <v>-</v>
      </c>
    </row>
    <row r="293" spans="1:6" ht="12.75" customHeight="1" x14ac:dyDescent="0.2">
      <c r="A293" s="53">
        <v>92221</v>
      </c>
      <c r="B293" s="85" t="s">
        <v>626</v>
      </c>
      <c r="C293" s="50" t="s">
        <v>627</v>
      </c>
      <c r="D293" s="242">
        <v>48302.73</v>
      </c>
      <c r="E293" s="242">
        <v>60139.89</v>
      </c>
      <c r="F293" s="52">
        <f t="shared" si="76"/>
        <v>124.50619250713157</v>
      </c>
    </row>
    <row r="294" spans="1:6" ht="12.75" customHeight="1" x14ac:dyDescent="0.2">
      <c r="A294" s="53">
        <v>96</v>
      </c>
      <c r="B294" s="85" t="s">
        <v>628</v>
      </c>
      <c r="C294" s="50" t="s">
        <v>629</v>
      </c>
      <c r="D294" s="242">
        <v>597.24</v>
      </c>
      <c r="E294" s="242">
        <v>265.45</v>
      </c>
      <c r="F294" s="52">
        <f t="shared" si="76"/>
        <v>44.44611881320742</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3713.2</v>
      </c>
      <c r="E350" s="51">
        <f t="shared" si="95"/>
        <v>3465.1600000000003</v>
      </c>
      <c r="F350" s="52">
        <f t="shared" si="81"/>
        <v>93.320047398470336</v>
      </c>
    </row>
    <row r="351" spans="1:6" ht="12.75" customHeight="1" x14ac:dyDescent="0.2">
      <c r="A351" s="53">
        <v>41</v>
      </c>
      <c r="B351" s="85" t="s">
        <v>741</v>
      </c>
      <c r="C351" s="50" t="s">
        <v>742</v>
      </c>
      <c r="D351" s="51">
        <f t="shared" ref="D351:E351" si="96">D352+D356</f>
        <v>1735.04</v>
      </c>
      <c r="E351" s="51">
        <f t="shared" si="96"/>
        <v>767.5</v>
      </c>
      <c r="F351" s="52">
        <f t="shared" si="81"/>
        <v>44.235291405385468</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1735.04</v>
      </c>
      <c r="E356" s="51">
        <f t="shared" si="98"/>
        <v>767.5</v>
      </c>
      <c r="F356" s="52">
        <f t="shared" si="81"/>
        <v>44.235291405385468</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1735.04</v>
      </c>
      <c r="E359" s="242">
        <v>767.5</v>
      </c>
      <c r="F359" s="52">
        <f t="shared" si="81"/>
        <v>44.235291405385468</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1978.16</v>
      </c>
      <c r="E363" s="51">
        <f t="shared" si="99"/>
        <v>2697.6600000000003</v>
      </c>
      <c r="F363" s="52">
        <f t="shared" si="81"/>
        <v>136.37218425203218</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1978.16</v>
      </c>
      <c r="E369" s="51">
        <f t="shared" si="101"/>
        <v>2697.6600000000003</v>
      </c>
      <c r="F369" s="52">
        <f t="shared" si="81"/>
        <v>136.37218425203218</v>
      </c>
    </row>
    <row r="370" spans="1:6" ht="12.75" customHeight="1" x14ac:dyDescent="0.2">
      <c r="A370" s="53">
        <v>4221</v>
      </c>
      <c r="B370" s="85" t="s">
        <v>675</v>
      </c>
      <c r="C370" s="50" t="s">
        <v>767</v>
      </c>
      <c r="D370" s="242">
        <v>1978.16</v>
      </c>
      <c r="E370" s="242">
        <v>2228.11</v>
      </c>
      <c r="F370" s="52">
        <f t="shared" si="81"/>
        <v>112.63547943543495</v>
      </c>
    </row>
    <row r="371" spans="1:6" ht="12.75" customHeight="1" x14ac:dyDescent="0.2">
      <c r="A371" s="53">
        <v>4222</v>
      </c>
      <c r="B371" s="85" t="s">
        <v>768</v>
      </c>
      <c r="C371" s="50" t="s">
        <v>769</v>
      </c>
      <c r="D371" s="242">
        <v>0</v>
      </c>
      <c r="E371" s="242">
        <v>330.55</v>
      </c>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139</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3713.2</v>
      </c>
      <c r="E408" s="51">
        <f t="shared" si="111"/>
        <v>3465.1600000000003</v>
      </c>
      <c r="F408" s="52">
        <f t="shared" si="81"/>
        <v>93.320047398470336</v>
      </c>
    </row>
    <row r="409" spans="1:6" ht="12.75" customHeight="1" x14ac:dyDescent="0.2">
      <c r="A409" s="53">
        <v>92212</v>
      </c>
      <c r="B409" s="85" t="s">
        <v>824</v>
      </c>
      <c r="C409" s="50" t="s">
        <v>825</v>
      </c>
      <c r="D409" s="242">
        <v>0</v>
      </c>
      <c r="E409" s="242"/>
      <c r="F409" s="52" t="str">
        <f t="shared" si="81"/>
        <v>-</v>
      </c>
    </row>
    <row r="410" spans="1:6" ht="12.75" customHeight="1" x14ac:dyDescent="0.2">
      <c r="A410" s="53">
        <v>92222</v>
      </c>
      <c r="B410" s="85" t="s">
        <v>826</v>
      </c>
      <c r="C410" s="50" t="s">
        <v>827</v>
      </c>
      <c r="D410" s="242">
        <v>0</v>
      </c>
      <c r="E410" s="242"/>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305270.09999999998</v>
      </c>
      <c r="E412" s="51">
        <f>E6+E298</f>
        <v>446918.79</v>
      </c>
      <c r="F412" s="52">
        <f t="shared" si="81"/>
        <v>146.40110184390807</v>
      </c>
    </row>
    <row r="413" spans="1:6" ht="12.75" customHeight="1" x14ac:dyDescent="0.2">
      <c r="A413" s="53" t="s">
        <v>609</v>
      </c>
      <c r="B413" s="85" t="s">
        <v>832</v>
      </c>
      <c r="C413" s="50" t="s">
        <v>833</v>
      </c>
      <c r="D413" s="51">
        <f t="shared" ref="D413:E413" si="112">D289+D350</f>
        <v>307369.84000000003</v>
      </c>
      <c r="E413" s="51">
        <f t="shared" si="112"/>
        <v>453953.2</v>
      </c>
      <c r="F413" s="52">
        <f t="shared" si="81"/>
        <v>147.68957162485427</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2099.7400000000489</v>
      </c>
      <c r="E415" s="51">
        <f t="shared" si="114"/>
        <v>7034.4100000000326</v>
      </c>
      <c r="F415" s="52">
        <f t="shared" si="81"/>
        <v>335.01338260926923</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48302.73</v>
      </c>
      <c r="E417" s="51">
        <f t="shared" si="116"/>
        <v>60139.89</v>
      </c>
      <c r="F417" s="52">
        <f t="shared" si="81"/>
        <v>124.50619250713157</v>
      </c>
    </row>
    <row r="418" spans="1:6" ht="12.75" customHeight="1" x14ac:dyDescent="0.2">
      <c r="A418" s="55" t="s">
        <v>843</v>
      </c>
      <c r="B418" s="233" t="s">
        <v>844</v>
      </c>
      <c r="C418" s="56" t="s">
        <v>845</v>
      </c>
      <c r="D418" s="62">
        <f t="shared" ref="D418:E418" si="117">D294+D411</f>
        <v>597.24</v>
      </c>
      <c r="E418" s="62">
        <f t="shared" si="117"/>
        <v>265.45</v>
      </c>
      <c r="F418" s="57">
        <f t="shared" si="81"/>
        <v>44.44611881320742</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c r="F637" s="52" t="str">
        <f t="shared" si="119"/>
        <v>-</v>
      </c>
    </row>
    <row r="638" spans="1:6" ht="12.75" customHeight="1" x14ac:dyDescent="0.2">
      <c r="A638" s="53">
        <v>92223</v>
      </c>
      <c r="B638" s="85" t="s">
        <v>1274</v>
      </c>
      <c r="C638" s="50" t="s">
        <v>1275</v>
      </c>
      <c r="D638" s="242">
        <v>0</v>
      </c>
      <c r="E638" s="242"/>
      <c r="F638" s="52" t="str">
        <f t="shared" si="119"/>
        <v>-</v>
      </c>
    </row>
    <row r="639" spans="1:6" ht="12.75" customHeight="1" x14ac:dyDescent="0.2">
      <c r="A639" s="53" t="s">
        <v>609</v>
      </c>
      <c r="B639" s="85" t="s">
        <v>1276</v>
      </c>
      <c r="C639" s="50" t="s">
        <v>1277</v>
      </c>
      <c r="D639" s="51">
        <f t="shared" ref="D639:E639" si="180">D412+D420</f>
        <v>305270.09999999998</v>
      </c>
      <c r="E639" s="51">
        <f t="shared" si="180"/>
        <v>446918.79</v>
      </c>
      <c r="F639" s="52">
        <f t="shared" si="119"/>
        <v>146.40110184390807</v>
      </c>
    </row>
    <row r="640" spans="1:6" ht="12.75" customHeight="1" x14ac:dyDescent="0.2">
      <c r="A640" s="53" t="s">
        <v>609</v>
      </c>
      <c r="B640" s="85" t="s">
        <v>1278</v>
      </c>
      <c r="C640" s="50" t="s">
        <v>1279</v>
      </c>
      <c r="D640" s="51">
        <f t="shared" ref="D640:E640" si="181">D413+D528</f>
        <v>307369.84000000003</v>
      </c>
      <c r="E640" s="51">
        <f t="shared" si="181"/>
        <v>453953.2</v>
      </c>
      <c r="F640" s="52">
        <f t="shared" si="119"/>
        <v>147.68957162485427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2099.7400000000489</v>
      </c>
      <c r="E642" s="51">
        <f t="shared" si="183"/>
        <v>7034.4100000000326</v>
      </c>
      <c r="F642" s="52">
        <f t="shared" si="119"/>
        <v>335.01338260926923</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48302.73</v>
      </c>
      <c r="E644" s="51">
        <f t="shared" si="185"/>
        <v>60139.89</v>
      </c>
      <c r="F644" s="52">
        <f t="shared" si="119"/>
        <v>124.50619250713157</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50402.470000000052</v>
      </c>
      <c r="E646" s="51">
        <f t="shared" si="187"/>
        <v>67174.300000000032</v>
      </c>
      <c r="F646" s="52">
        <f t="shared" si="119"/>
        <v>133.27580969742149</v>
      </c>
    </row>
    <row r="647" spans="1:6" ht="24" x14ac:dyDescent="0.2">
      <c r="A647" s="55" t="s">
        <v>1292</v>
      </c>
      <c r="B647" s="233" t="s">
        <v>1293</v>
      </c>
      <c r="C647" s="56" t="s">
        <v>1292</v>
      </c>
      <c r="D647" s="243">
        <v>615.07000000000005</v>
      </c>
      <c r="E647" s="243">
        <v>620.36</v>
      </c>
      <c r="F647" s="57">
        <f t="shared" si="119"/>
        <v>100.86006470808199</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0</v>
      </c>
      <c r="E649" s="242"/>
      <c r="F649" s="52" t="str">
        <f t="shared" ref="F649:F724" si="188">IF(D649&lt;&gt;0,IF(E649/D649&gt;=100,"&gt;&gt;100",E649/D649*100),"-")</f>
        <v>-</v>
      </c>
    </row>
    <row r="650" spans="1:6" ht="12.75" customHeight="1" x14ac:dyDescent="0.2">
      <c r="A650" s="53" t="s">
        <v>1297</v>
      </c>
      <c r="B650" s="85" t="s">
        <v>1298</v>
      </c>
      <c r="C650" s="50" t="s">
        <v>1297</v>
      </c>
      <c r="D650" s="242">
        <v>307869.05</v>
      </c>
      <c r="E650" s="242">
        <v>446918.79</v>
      </c>
      <c r="F650" s="52">
        <f t="shared" si="188"/>
        <v>145.16522203189962</v>
      </c>
    </row>
    <row r="651" spans="1:6" ht="12.75" customHeight="1" x14ac:dyDescent="0.2">
      <c r="A651" s="53" t="s">
        <v>1299</v>
      </c>
      <c r="B651" s="85" t="s">
        <v>1300</v>
      </c>
      <c r="C651" s="50" t="s">
        <v>1299</v>
      </c>
      <c r="D651" s="242">
        <v>307869.05</v>
      </c>
      <c r="E651" s="242">
        <v>446918.79</v>
      </c>
      <c r="F651" s="52">
        <f t="shared" si="188"/>
        <v>145.16522203189962</v>
      </c>
    </row>
    <row r="652" spans="1:6" ht="24" x14ac:dyDescent="0.2">
      <c r="A652" s="53">
        <v>11</v>
      </c>
      <c r="B652" s="85" t="s">
        <v>1301</v>
      </c>
      <c r="C652" s="50" t="s">
        <v>1302</v>
      </c>
      <c r="D652" s="51">
        <f t="shared" ref="D652:E652" si="189">+D649+D650-D651</f>
        <v>0</v>
      </c>
      <c r="E652" s="51">
        <f t="shared" si="189"/>
        <v>0</v>
      </c>
      <c r="F652" s="52" t="str">
        <f t="shared" si="188"/>
        <v>-</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14</v>
      </c>
      <c r="E654" s="262">
        <v>19</v>
      </c>
      <c r="F654" s="52">
        <f t="shared" si="188"/>
        <v>135.71428571428572</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14</v>
      </c>
      <c r="E656" s="262">
        <v>19</v>
      </c>
      <c r="F656" s="52">
        <f t="shared" si="188"/>
        <v>135.71428571428572</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7300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491.46</v>
      </c>
      <c r="E717" s="242"/>
      <c r="F717" s="52">
        <f t="shared" si="188"/>
        <v>0</v>
      </c>
    </row>
    <row r="718" spans="1:6" ht="12.75" customHeight="1" x14ac:dyDescent="0.2">
      <c r="A718" s="53">
        <v>32121</v>
      </c>
      <c r="B718" s="85" t="s">
        <v>1416</v>
      </c>
      <c r="C718" s="50" t="s">
        <v>1417</v>
      </c>
      <c r="D718" s="242">
        <v>4658.7299999999996</v>
      </c>
      <c r="E718" s="242">
        <v>7248.46</v>
      </c>
      <c r="F718" s="52">
        <f t="shared" si="188"/>
        <v>155.58875487525572</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165.9</v>
      </c>
      <c r="E720" s="242">
        <v>1045.25</v>
      </c>
      <c r="F720" s="52">
        <f t="shared" si="188"/>
        <v>630.04822182037367</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1867.5</v>
      </c>
      <c r="E722" s="242">
        <v>1954.3</v>
      </c>
      <c r="F722" s="52">
        <f t="shared" si="188"/>
        <v>104.6479250334672</v>
      </c>
    </row>
    <row r="723" spans="1:6" ht="12.75" customHeight="1" x14ac:dyDescent="0.2">
      <c r="A723" s="53" t="s">
        <v>1426</v>
      </c>
      <c r="B723" s="85" t="s">
        <v>1427</v>
      </c>
      <c r="C723" s="50" t="s">
        <v>1426</v>
      </c>
      <c r="D723" s="242">
        <v>0</v>
      </c>
      <c r="E723" s="242">
        <v>625</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11205.08</v>
      </c>
      <c r="E725" s="242">
        <v>11412.71</v>
      </c>
      <c r="F725" s="52">
        <f t="shared" ref="F725:F979" si="190">IF(D725&lt;&gt;0,IF(E725/D725&gt;=100,"&gt;&gt;100",E725/D725*100),"-")</f>
        <v>101.85299881839308</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71"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65623.320000000007</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452354.04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448888.88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338712.79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108075.47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2086.8200000000002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13.8</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3465.16</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446877.24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443467.08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334663.02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106703.44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2086.8200000000002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3410.16</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71100.12</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71100.12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71045.119999999995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55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45228</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0</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Dzakula</cp:lastModifiedBy>
  <cp:lastPrinted>2023-05-24T14:52:41Z</cp:lastPrinted>
  <dcterms:created xsi:type="dcterms:W3CDTF">2022-04-01T05:14:30Z</dcterms:created>
  <dcterms:modified xsi:type="dcterms:W3CDTF">2023-07-10T07:33:17Z</dcterms:modified>
</cp:coreProperties>
</file>